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drawing+xml" PartName="/xl/drawings/drawing2.xml"/>
  <Default ContentType="application/vnd.openxmlformats-officedocument.vmlDrawing" Extension="v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930"/>
  </bookViews>
  <sheets>
    <sheet name="企业社保补贴公示表" sheetId="1" r:id="rId1"/>
    <sheet name="补差审批表" sheetId="2" state="hidden" r:id="rId2"/>
    <sheet name="企业补差汇总表" sheetId="3" state="hidden" r:id="rId3"/>
    <sheet name="企业补差花名册" sheetId="4" state="hidden" r:id="rId4"/>
    <sheet name="高校毕业生补差审批表" sheetId="5" state="hidden" r:id="rId5"/>
    <sheet name="高校毕业生补差花名册" sheetId="6" state="hidden" r:id="rId6"/>
  </sheets>
  <externalReferences>
    <externalReference r:id="rId8"/>
  </externalReferences>
  <definedNames>
    <definedName name="_xlnm.Print_Titles" localSheetId="0">企业社保补贴公示表!$1:6</definedName>
  </definedNames>
  <calcPr calcId="144525" iterate="1" iterateCount="100" iterateDelta="0.001"/>
</workbook>
</file>

<file path=xl/comments1.xml><?xml version="1.0" encoding="utf-8"?>
<comments xmlns="http://schemas.openxmlformats.org/spreadsheetml/2006/main">
  <authors>
    <author>Administrator</author>
  </authors>
  <commentList>
    <comment ref="V75" authorId="0">
      <text>
        <r>
          <rPr>
            <sz val="9"/>
            <color indexed="81"/>
            <rFont val="宋体"/>
            <charset val="134"/>
          </rPr>
          <t xml:space="preserve">Administrator:
2021年10月未申请</t>
        </r>
      </text>
    </comment>
    <comment ref="V76" authorId="0">
      <text>
        <r>
          <rPr>
            <sz val="9"/>
            <color indexed="81"/>
            <rFont val="宋体"/>
            <charset val="134"/>
          </rPr>
          <t xml:space="preserve">Administrator:
2021年10月未申请</t>
        </r>
      </text>
    </comment>
    <comment ref="V77" authorId="0">
      <text>
        <r>
          <rPr>
            <sz val="9"/>
            <color indexed="81"/>
            <rFont val="宋体"/>
            <charset val="134"/>
          </rPr>
          <t xml:space="preserve">Administrator:
2021年10月未申请</t>
        </r>
      </text>
    </comment>
  </commentList>
</comments>
</file>

<file path=xl/sharedStrings.xml><?xml version="1.0" encoding="utf-8"?>
<sst xmlns="http://schemas.openxmlformats.org/spreadsheetml/2006/main" count="400">
  <si>
    <t xml:space="preserve">附件3                            </t>
  </si>
  <si>
    <t>2023年7月拟拨付新疆九鼎农业集团有限公司社会保险补贴花名册</t>
  </si>
  <si>
    <t>序号</t>
  </si>
  <si>
    <t>申报企业名称</t>
  </si>
  <si>
    <t>姓名</t>
  </si>
  <si>
    <t>性别</t>
  </si>
  <si>
    <t>身份证号码</t>
  </si>
  <si>
    <t>联系电话</t>
  </si>
  <si>
    <t>人员类别</t>
  </si>
  <si>
    <t>缴费基数</t>
  </si>
  <si>
    <t>单位缴费金额</t>
  </si>
  <si>
    <t>个人缴纳部分</t>
  </si>
  <si>
    <t>享受补贴比例（50%/100%）</t>
  </si>
  <si>
    <t>补贴金额合计</t>
  </si>
  <si>
    <t>享受补贴起-止年月</t>
  </si>
  <si>
    <t>累计享受补贴月数</t>
  </si>
  <si>
    <t>基本养老保险、失业保险</t>
  </si>
  <si>
    <t>基本医疗保险</t>
  </si>
  <si>
    <t>基本养老保险（16%）</t>
  </si>
  <si>
    <t>基本医疗保险（9%）</t>
  </si>
  <si>
    <t>失业保险（0.5%）</t>
  </si>
  <si>
    <t>补贴小计</t>
  </si>
  <si>
    <t>基本养老保险（8%）</t>
  </si>
  <si>
    <t>基本医疗保险（2%）</t>
  </si>
  <si>
    <t>失业保险（0.5）</t>
  </si>
  <si>
    <t>起</t>
  </si>
  <si>
    <t>止</t>
  </si>
  <si>
    <t>新疆九鼎农业集团有限公司</t>
  </si>
  <si>
    <t>袁春雪</t>
  </si>
  <si>
    <t>女</t>
  </si>
  <si>
    <t>6542**********032X</t>
  </si>
  <si>
    <t>152****9502</t>
  </si>
  <si>
    <t>一般劳动者</t>
  </si>
  <si>
    <t>2021年1月</t>
  </si>
  <si>
    <t>杨红</t>
  </si>
  <si>
    <t>6501**********0826</t>
  </si>
  <si>
    <t>186****5075</t>
  </si>
  <si>
    <t>2021年3月</t>
  </si>
  <si>
    <t>柴万顺</t>
  </si>
  <si>
    <t>男</t>
  </si>
  <si>
    <t>6531**********0551</t>
  </si>
  <si>
    <t>186****0103</t>
  </si>
  <si>
    <t>2021年8月</t>
  </si>
  <si>
    <t>李磊</t>
  </si>
  <si>
    <t>4127**********2077</t>
  </si>
  <si>
    <t>186****0191</t>
  </si>
  <si>
    <t>2021年12月</t>
  </si>
  <si>
    <t>金晓莉</t>
  </si>
  <si>
    <t>6222**********2328</t>
  </si>
  <si>
    <t>188****9308</t>
  </si>
  <si>
    <t>魏夏辉</t>
  </si>
  <si>
    <t>6532**********002X</t>
  </si>
  <si>
    <t>177****1881</t>
  </si>
  <si>
    <t>2022年5月</t>
  </si>
  <si>
    <t>黄光宪</t>
  </si>
  <si>
    <t>6123**********9031</t>
  </si>
  <si>
    <t>180****9666</t>
  </si>
  <si>
    <t>2022年6月</t>
  </si>
  <si>
    <t>张雨微</t>
  </si>
  <si>
    <t>6590**********594X</t>
  </si>
  <si>
    <t>186****8204</t>
  </si>
  <si>
    <t>2023年3月</t>
  </si>
  <si>
    <t>赵培</t>
  </si>
  <si>
    <t>6501**********2218</t>
  </si>
  <si>
    <t>136****1011</t>
  </si>
  <si>
    <t>2023年5月</t>
  </si>
  <si>
    <t>刘鑫</t>
  </si>
  <si>
    <t>6501**********6514</t>
  </si>
  <si>
    <t>189****8823</t>
  </si>
  <si>
    <t>2023年6月</t>
  </si>
  <si>
    <t>陈兆春</t>
  </si>
  <si>
    <t>6501**********4728</t>
  </si>
  <si>
    <t>139****4083</t>
  </si>
  <si>
    <t>马欣</t>
  </si>
  <si>
    <t>6501**********0042</t>
  </si>
  <si>
    <t>181****7796</t>
  </si>
  <si>
    <t>2023年7月</t>
  </si>
  <si>
    <t>韩燕茹</t>
  </si>
  <si>
    <t>6522**********0943</t>
  </si>
  <si>
    <t>195****5004</t>
  </si>
  <si>
    <t>高校毕业生</t>
  </si>
  <si>
    <t>2023年4月</t>
  </si>
  <si>
    <r>
      <rPr>
        <sz val="10"/>
        <color indexed="8"/>
        <rFont val="仿宋_GB2312"/>
        <charset val="134"/>
      </rPr>
      <t>鲜</t>
    </r>
    <r>
      <rPr>
        <sz val="10"/>
        <color indexed="8"/>
        <rFont val="宋体"/>
        <charset val="134"/>
      </rPr>
      <t>侁</t>
    </r>
  </si>
  <si>
    <t>6205**********2018</t>
  </si>
  <si>
    <t>181****6761</t>
  </si>
  <si>
    <t>新疆九鼎恒兴蔬菜经营管理有限公司</t>
  </si>
  <si>
    <t>曾丽</t>
  </si>
  <si>
    <t>150****2762</t>
  </si>
  <si>
    <t>蔡亮</t>
  </si>
  <si>
    <t>6501**********001X</t>
  </si>
  <si>
    <t>176****0008</t>
  </si>
  <si>
    <t>黄平国</t>
  </si>
  <si>
    <t>6124**********7512</t>
  </si>
  <si>
    <t>151****2905</t>
  </si>
  <si>
    <t>邢巧丽</t>
  </si>
  <si>
    <t>4127**********3848</t>
  </si>
  <si>
    <t>188****1498</t>
  </si>
  <si>
    <t>张金梅</t>
  </si>
  <si>
    <t>4127**********3785</t>
  </si>
  <si>
    <t>187****8899</t>
  </si>
  <si>
    <t>王豪</t>
  </si>
  <si>
    <t>4127**********1432</t>
  </si>
  <si>
    <t>177****7669</t>
  </si>
  <si>
    <t>张园园</t>
  </si>
  <si>
    <t>5116**********5302</t>
  </si>
  <si>
    <t>158****0094</t>
  </si>
  <si>
    <t>2021年9月</t>
  </si>
  <si>
    <t>谢芳</t>
  </si>
  <si>
    <t>6527**********0722</t>
  </si>
  <si>
    <t>136****2196</t>
  </si>
  <si>
    <t>何丽娟</t>
  </si>
  <si>
    <t>6501**********4721</t>
  </si>
  <si>
    <t>152****9130</t>
  </si>
  <si>
    <t>张晓</t>
  </si>
  <si>
    <t>6523**********2321</t>
  </si>
  <si>
    <t>186****5336</t>
  </si>
  <si>
    <t>新疆九鼎农产品经营管理有限公司</t>
  </si>
  <si>
    <t>吉尔乃尔·阿衣庆</t>
  </si>
  <si>
    <t>6501**********4729</t>
  </si>
  <si>
    <t>150****2033</t>
  </si>
  <si>
    <t>程玉梅</t>
  </si>
  <si>
    <t>6224**********5529</t>
  </si>
  <si>
    <t>180****7044</t>
  </si>
  <si>
    <t>张凤琼</t>
  </si>
  <si>
    <t>5301**********0427</t>
  </si>
  <si>
    <t>150****3921</t>
  </si>
  <si>
    <t>黄学涛</t>
  </si>
  <si>
    <t>4104**********6035</t>
  </si>
  <si>
    <t>150****7186</t>
  </si>
  <si>
    <t>普通劳动者</t>
  </si>
  <si>
    <t>王仁利</t>
  </si>
  <si>
    <t>5110**********2165</t>
  </si>
  <si>
    <t>159****5839</t>
  </si>
  <si>
    <t xml:space="preserve">新疆盛和果品经营管理有限公司 </t>
  </si>
  <si>
    <t>胡玉亭</t>
  </si>
  <si>
    <t>6541**********4860</t>
  </si>
  <si>
    <t>182****4191</t>
  </si>
  <si>
    <t>2020年12月</t>
  </si>
  <si>
    <t>许楠</t>
  </si>
  <si>
    <t>6501**********1338</t>
  </si>
  <si>
    <t>176****9637</t>
  </si>
  <si>
    <t>王晓敏</t>
  </si>
  <si>
    <t>6501**********825</t>
  </si>
  <si>
    <t>156****9923</t>
  </si>
  <si>
    <t>赵德响</t>
  </si>
  <si>
    <t>6501**********0630</t>
  </si>
  <si>
    <t>156****6853</t>
  </si>
  <si>
    <t>钟瑞凯</t>
  </si>
  <si>
    <t>6501**********2411</t>
  </si>
  <si>
    <t>135****8862</t>
  </si>
  <si>
    <t>徐爱红</t>
  </si>
  <si>
    <t>6205**********350X</t>
  </si>
  <si>
    <t>132****2508</t>
  </si>
  <si>
    <t>白丙辉</t>
  </si>
  <si>
    <t>4129**********2575</t>
  </si>
  <si>
    <t>152****2382</t>
  </si>
  <si>
    <t>沈亚静</t>
  </si>
  <si>
    <t>6501**********2424</t>
  </si>
  <si>
    <t>176****3393</t>
  </si>
  <si>
    <t>2021年11月</t>
  </si>
  <si>
    <t>邓琦媛</t>
  </si>
  <si>
    <t>4305**********0505</t>
  </si>
  <si>
    <t>198****9520</t>
  </si>
  <si>
    <t>刘小玲</t>
  </si>
  <si>
    <t>6223**********6441</t>
  </si>
  <si>
    <t>199****8223</t>
  </si>
  <si>
    <t>苏比努尔·阿布来提</t>
  </si>
  <si>
    <t>6529**********202X</t>
  </si>
  <si>
    <t>151****6508</t>
  </si>
  <si>
    <t>祖热古丽·艾合买提</t>
  </si>
  <si>
    <t>6529**********1725</t>
  </si>
  <si>
    <t>131****3994</t>
  </si>
  <si>
    <t>乌鲁木齐九鼎雪域食品冷冻有限公司</t>
  </si>
  <si>
    <t>杨超</t>
  </si>
  <si>
    <t>6501**********1818</t>
  </si>
  <si>
    <t>185****8021</t>
  </si>
  <si>
    <t>2020年11月</t>
  </si>
  <si>
    <t>邓子兴</t>
  </si>
  <si>
    <t>6501**********2014</t>
  </si>
  <si>
    <t>180****1177</t>
  </si>
  <si>
    <t>袁秀霞</t>
  </si>
  <si>
    <t>6223**********0246</t>
  </si>
  <si>
    <t>152****5121</t>
  </si>
  <si>
    <t>2021年7月</t>
  </si>
  <si>
    <t>刘路玲</t>
  </si>
  <si>
    <t>6528**********1629</t>
  </si>
  <si>
    <t>150****7791</t>
  </si>
  <si>
    <t>何高军</t>
  </si>
  <si>
    <t>6501**********4712</t>
  </si>
  <si>
    <t>151****0710</t>
  </si>
  <si>
    <t>2022年1月</t>
  </si>
  <si>
    <t>李德武</t>
  </si>
  <si>
    <t>4128**********1912</t>
  </si>
  <si>
    <t>159****6220</t>
  </si>
  <si>
    <t>曲海霞</t>
  </si>
  <si>
    <t>6527**********0521</t>
  </si>
  <si>
    <t>181****0442</t>
  </si>
  <si>
    <t>新疆九鼎供应链管理有限公司</t>
  </si>
  <si>
    <t>张雪</t>
  </si>
  <si>
    <t>3715**********5129</t>
  </si>
  <si>
    <t>159****9241</t>
  </si>
  <si>
    <t>梁红玉</t>
  </si>
  <si>
    <t>6222**********6640</t>
  </si>
  <si>
    <t>189****5521</t>
  </si>
  <si>
    <t>新疆九鼎农产品检测技术有限公司</t>
  </si>
  <si>
    <t>王超</t>
  </si>
  <si>
    <t>6523**********3613</t>
  </si>
  <si>
    <t>185****0543</t>
  </si>
  <si>
    <t>朱鸣</t>
  </si>
  <si>
    <t>6501**********1326</t>
  </si>
  <si>
    <t>185****4729</t>
  </si>
  <si>
    <t>孙鲁</t>
  </si>
  <si>
    <t>6501**********0036</t>
  </si>
  <si>
    <t>166****8869</t>
  </si>
  <si>
    <t>刘蓓华</t>
  </si>
  <si>
    <t>4127**********1023</t>
  </si>
  <si>
    <t>152****7323</t>
  </si>
  <si>
    <t>庞婷丽</t>
  </si>
  <si>
    <t>4127**********322X</t>
  </si>
  <si>
    <t>177****1126</t>
  </si>
  <si>
    <t>潘东辉</t>
  </si>
  <si>
    <t>6501**********4711</t>
  </si>
  <si>
    <t>176****3008</t>
  </si>
  <si>
    <t>唐晓玲</t>
  </si>
  <si>
    <t>6501**********4044</t>
  </si>
  <si>
    <t>133****3297</t>
  </si>
  <si>
    <t>唐努尔·马木尔汗</t>
  </si>
  <si>
    <t>6501**********2827</t>
  </si>
  <si>
    <t>136****7001</t>
  </si>
  <si>
    <t>孟微</t>
  </si>
  <si>
    <t xml:space="preserve">3422**********4104
</t>
  </si>
  <si>
    <t>150****5971</t>
  </si>
  <si>
    <t>2022年7月</t>
  </si>
  <si>
    <t>夏尔依帕·卡里木</t>
  </si>
  <si>
    <t xml:space="preserve">6501**********3228
</t>
  </si>
  <si>
    <t>151****3867</t>
  </si>
  <si>
    <t>孔昱轩</t>
  </si>
  <si>
    <t>6501**********0647</t>
  </si>
  <si>
    <t>189****6930</t>
  </si>
  <si>
    <t>新疆华威恒远房地产开发有限公司</t>
  </si>
  <si>
    <t>黄  鑫</t>
  </si>
  <si>
    <t>6540**********3716</t>
  </si>
  <si>
    <t>135****0177</t>
  </si>
  <si>
    <t>2021年5月</t>
  </si>
  <si>
    <t>梁雪梅</t>
  </si>
  <si>
    <t>6321**********2622</t>
  </si>
  <si>
    <t>139****9802</t>
  </si>
  <si>
    <t>曹凤</t>
  </si>
  <si>
    <t>4115**********5521</t>
  </si>
  <si>
    <t>181****1443</t>
  </si>
  <si>
    <t>新疆聚鑫运通物流有限公司</t>
  </si>
  <si>
    <t>赵航艺</t>
  </si>
  <si>
    <t>6501**********1639</t>
  </si>
  <si>
    <t>150****1037</t>
  </si>
  <si>
    <t>张俊静</t>
  </si>
  <si>
    <t>6523**********4728</t>
  </si>
  <si>
    <t>186****2921</t>
  </si>
  <si>
    <t>田鹏飞</t>
  </si>
  <si>
    <t>6528**********2614</t>
  </si>
  <si>
    <t>189****0869</t>
  </si>
  <si>
    <t>华威物流有限公司</t>
  </si>
  <si>
    <t>黄  梅</t>
  </si>
  <si>
    <t>6590**********5241</t>
  </si>
  <si>
    <t>138****6553</t>
  </si>
  <si>
    <t>新疆中瑞德盈国际物流股份有限公司</t>
  </si>
  <si>
    <t>伊力亚尔·买买提</t>
  </si>
  <si>
    <t>6501**********3034</t>
  </si>
  <si>
    <t>139****0112</t>
  </si>
  <si>
    <t>李金兰</t>
  </si>
  <si>
    <t>6523**********2542</t>
  </si>
  <si>
    <t>181****3076</t>
  </si>
  <si>
    <t>姜国英</t>
  </si>
  <si>
    <t>3412**********5519</t>
  </si>
  <si>
    <t>159****6957</t>
  </si>
  <si>
    <t>钟智诚</t>
  </si>
  <si>
    <t>6501**********2316</t>
  </si>
  <si>
    <t>156****0373</t>
  </si>
  <si>
    <t>九鼎丝路公司</t>
  </si>
  <si>
    <t>李品一丁</t>
  </si>
  <si>
    <t>6501**********4518</t>
  </si>
  <si>
    <t>135****3012</t>
  </si>
  <si>
    <t>刘江龙</t>
  </si>
  <si>
    <t>6104**********2971</t>
  </si>
  <si>
    <t>139****2686</t>
  </si>
  <si>
    <t>孙凯</t>
  </si>
  <si>
    <t>6501**********031X</t>
  </si>
  <si>
    <t>158****9755</t>
  </si>
  <si>
    <t>兰杰</t>
  </si>
  <si>
    <t>6590**********1827</t>
  </si>
  <si>
    <t>151****5570</t>
  </si>
  <si>
    <t>新疆九鼎物流经营管理有限责任公司</t>
  </si>
  <si>
    <t>许蕾</t>
  </si>
  <si>
    <t>6501**********0669</t>
  </si>
  <si>
    <t>131****4153</t>
  </si>
  <si>
    <t>2022年1-6月企业新招用劳动者社会保险补贴补差审批表</t>
  </si>
  <si>
    <t>申请补贴数额</t>
  </si>
  <si>
    <r>
      <rPr>
        <u/>
        <sz val="12"/>
        <color indexed="8"/>
        <rFont val="仿宋_GB2312"/>
        <charset val="134"/>
      </rPr>
      <t xml:space="preserve">       5006.4           </t>
    </r>
    <r>
      <rPr>
        <sz val="12"/>
        <color indexed="8"/>
        <rFont val="仿宋_GB2312"/>
        <charset val="134"/>
      </rPr>
      <t>元</t>
    </r>
  </si>
  <si>
    <r>
      <rPr>
        <sz val="12"/>
        <color indexed="8"/>
        <rFont val="仿宋_GB2312"/>
        <charset val="134"/>
      </rPr>
      <t xml:space="preserve">代缴社会保险费数额 </t>
    </r>
    <r>
      <rPr>
        <sz val="12"/>
        <color indexed="8"/>
        <rFont val="仿宋_GB2312"/>
        <charset val="134"/>
      </rPr>
      <t xml:space="preserve">          </t>
    </r>
    <r>
      <rPr>
        <sz val="12"/>
        <color indexed="8"/>
        <rFont val="仿宋_GB2312"/>
        <charset val="134"/>
      </rPr>
      <t>（不含个人缴费）</t>
    </r>
  </si>
  <si>
    <r>
      <rPr>
        <sz val="12"/>
        <color indexed="8"/>
        <rFont val="仿宋_GB2312"/>
        <charset val="134"/>
      </rPr>
      <t>其中：基本养老保险：</t>
    </r>
    <r>
      <rPr>
        <u/>
        <sz val="12"/>
        <color indexed="8"/>
        <rFont val="仿宋_GB2312"/>
        <charset val="134"/>
      </rPr>
      <t xml:space="preserve">   5006.4       </t>
    </r>
    <r>
      <rPr>
        <sz val="12"/>
        <color indexed="8"/>
        <rFont val="仿宋_GB2312"/>
        <charset val="134"/>
      </rPr>
      <t>元</t>
    </r>
  </si>
  <si>
    <r>
      <rPr>
        <sz val="12"/>
        <color indexed="8"/>
        <rFont val="仿宋_GB2312"/>
        <charset val="134"/>
      </rPr>
      <t xml:space="preserve">      基本医疗保险：</t>
    </r>
    <r>
      <rPr>
        <u/>
        <sz val="12"/>
        <color indexed="8"/>
        <rFont val="仿宋_GB2312"/>
        <charset val="134"/>
      </rPr>
      <t xml:space="preserve">    0      </t>
    </r>
    <r>
      <rPr>
        <sz val="12"/>
        <color indexed="8"/>
        <rFont val="仿宋_GB2312"/>
        <charset val="134"/>
      </rPr>
      <t>元</t>
    </r>
  </si>
  <si>
    <r>
      <rPr>
        <sz val="12"/>
        <color indexed="8"/>
        <rFont val="仿宋_GB2312"/>
        <charset val="134"/>
      </rPr>
      <t xml:space="preserve">      失业保险：</t>
    </r>
    <r>
      <rPr>
        <u/>
        <sz val="12"/>
        <color indexed="8"/>
        <rFont val="仿宋_GB2312"/>
        <charset val="134"/>
      </rPr>
      <t xml:space="preserve">      0    </t>
    </r>
    <r>
      <rPr>
        <sz val="12"/>
        <color indexed="8"/>
        <rFont val="仿宋_GB2312"/>
        <charset val="134"/>
      </rPr>
      <t>元</t>
    </r>
  </si>
  <si>
    <r>
      <rPr>
        <sz val="12"/>
        <color indexed="8"/>
        <rFont val="仿宋_GB2312"/>
        <charset val="134"/>
      </rPr>
      <t xml:space="preserve">单位招用就业困难人员 </t>
    </r>
    <r>
      <rPr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总人数</t>
    </r>
  </si>
  <si>
    <t>开户行</t>
  </si>
  <si>
    <t>账号</t>
  </si>
  <si>
    <t>团场社会事务服务中心 初审意见</t>
  </si>
  <si>
    <t>经办人：                    领导签字：</t>
  </si>
  <si>
    <t>单位（盖章）</t>
  </si>
  <si>
    <t xml:space="preserve">                                                   年    月    日</t>
  </si>
  <si>
    <t>团场社会事务办公室/兵团乌鲁木齐经济技术开发区相关部门/集团公司人资部门审核意见</t>
  </si>
  <si>
    <r>
      <rPr>
        <sz val="12"/>
        <color indexed="8"/>
        <rFont val="仿宋_GB2312"/>
        <charset val="134"/>
      </rPr>
      <t xml:space="preserve">师社会保险管理部门 </t>
    </r>
    <r>
      <rPr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>核查意见</t>
    </r>
  </si>
  <si>
    <r>
      <rPr>
        <sz val="12"/>
        <color indexed="8"/>
        <rFont val="仿宋_GB2312"/>
        <charset val="134"/>
      </rPr>
      <t xml:space="preserve">    此次申报企业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个，共计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人，经核查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年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>月—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>月社会保险缴费记录，其中补差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人（基本养老保险补差：</t>
    </r>
    <r>
      <rPr>
        <u/>
        <sz val="12"/>
        <color indexed="8"/>
        <rFont val="仿宋_GB2312"/>
        <charset val="134"/>
      </rPr>
      <t xml:space="preserve">         </t>
    </r>
    <r>
      <rPr>
        <sz val="12"/>
        <color indexed="8"/>
        <rFont val="仿宋_GB2312"/>
        <charset val="134"/>
      </rPr>
      <t>元、基本医疗保险补差：</t>
    </r>
    <r>
      <rPr>
        <u/>
        <sz val="12"/>
        <color indexed="8"/>
        <rFont val="仿宋_GB2312"/>
        <charset val="134"/>
      </rPr>
      <t xml:space="preserve">         </t>
    </r>
    <r>
      <rPr>
        <sz val="12"/>
        <color indexed="8"/>
        <rFont val="仿宋_GB2312"/>
        <charset val="134"/>
      </rPr>
      <t>元、失业保险补差：</t>
    </r>
    <r>
      <rPr>
        <u/>
        <sz val="12"/>
        <color indexed="8"/>
        <rFont val="仿宋_GB2312"/>
        <charset val="134"/>
      </rPr>
      <t xml:space="preserve">         </t>
    </r>
    <r>
      <rPr>
        <sz val="12"/>
        <color indexed="8"/>
        <rFont val="仿宋_GB2312"/>
        <charset val="134"/>
      </rPr>
      <t xml:space="preserve">元）。                                                                                   </t>
    </r>
    <r>
      <rPr>
        <sz val="12"/>
        <color indexed="8"/>
        <rFont val="仿宋_GB2312"/>
        <charset val="134"/>
      </rPr>
      <t xml:space="preserve">                                                                                   </t>
    </r>
  </si>
  <si>
    <t xml:space="preserve">                                        年    月    日</t>
  </si>
  <si>
    <t>师公共就业和人才服务局复核意见</t>
  </si>
  <si>
    <r>
      <rPr>
        <sz val="12"/>
        <color indexed="8"/>
        <rFont val="仿宋_GB2312"/>
        <charset val="134"/>
      </rPr>
      <t xml:space="preserve">    此次申报企业新招用劳动者社会保险补贴补差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人，补贴补差金额合计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>万元，经审核，符合申领社会保险补贴补差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人，补贴补差金额合计</t>
    </r>
    <r>
      <rPr>
        <u/>
        <sz val="12"/>
        <color indexed="8"/>
        <rFont val="仿宋_GB2312"/>
        <charset val="134"/>
      </rPr>
      <t xml:space="preserve">        </t>
    </r>
    <r>
      <rPr>
        <sz val="12"/>
        <color indexed="8"/>
        <rFont val="仿宋_GB2312"/>
        <charset val="134"/>
      </rPr>
      <t>万元。</t>
    </r>
  </si>
  <si>
    <t xml:space="preserve">经办人：         审核人：           领导签章：   </t>
  </si>
  <si>
    <t xml:space="preserve">  单位（盖章）</t>
  </si>
  <si>
    <t xml:space="preserve">                                         年    月    日  </t>
  </si>
  <si>
    <t>师人力资源和社会保障局审批意见</t>
  </si>
  <si>
    <t>领导签章：</t>
  </si>
  <si>
    <t xml:space="preserve">                               年    月    日</t>
  </si>
  <si>
    <t>2022年1-7月企业新招用劳动者社会保险补贴补差汇总表</t>
  </si>
  <si>
    <t>填报单位（盖章）：新疆九鼎农业集团有限公司                                                                     单位：人、元</t>
  </si>
  <si>
    <t>补贴人数</t>
  </si>
  <si>
    <t>基本养老保险补贴补差金额</t>
  </si>
  <si>
    <t>基本医疗保险补贴补差金额</t>
  </si>
  <si>
    <t>失业保险补贴补差金额</t>
  </si>
  <si>
    <t>补贴补差金额合计</t>
  </si>
  <si>
    <t>备注</t>
  </si>
  <si>
    <t>其中：女性</t>
  </si>
  <si>
    <t>新疆盛和果品经营管理有限公司</t>
  </si>
  <si>
    <t>…</t>
  </si>
  <si>
    <t>合计</t>
  </si>
  <si>
    <t>领导签字：                                           经办人：                                 年   月   日</t>
  </si>
  <si>
    <t>2022年1-6月企业新招用劳动者社会保险补贴补差花名册</t>
  </si>
  <si>
    <t>填报单位（盖章）：新疆九鼎农业集团有限公司</t>
  </si>
  <si>
    <t>族别</t>
  </si>
  <si>
    <t>补贴补差起-止月份</t>
  </si>
  <si>
    <t>基本养老保险（元/月）（16%）</t>
  </si>
  <si>
    <t>基本医疗保险（元/月）          （9%）</t>
  </si>
  <si>
    <t>失业保险（元/月）            （0.5%）</t>
  </si>
  <si>
    <r>
      <rPr>
        <sz val="10"/>
        <color indexed="8"/>
        <rFont val="仿宋_GB2312"/>
        <charset val="134"/>
      </rPr>
      <t xml:space="preserve">补贴补差 小计       </t>
    </r>
    <r>
      <rPr>
        <sz val="10.5"/>
        <color indexed="8"/>
        <rFont val="仿宋_GB2312"/>
        <charset val="134"/>
      </rPr>
      <t>（元/月）</t>
    </r>
  </si>
  <si>
    <t>补贴月数</t>
  </si>
  <si>
    <t>补贴补差合计（元）</t>
  </si>
  <si>
    <t>缴费     基数</t>
  </si>
  <si>
    <t>原补贴标准</t>
  </si>
  <si>
    <t>应补贴标准</t>
  </si>
  <si>
    <t>补贴补差</t>
  </si>
  <si>
    <t>11=10-9</t>
  </si>
  <si>
    <t>15=14-13</t>
  </si>
  <si>
    <t>19=18-17</t>
  </si>
  <si>
    <t>20=11+15+19</t>
  </si>
  <si>
    <t>22=20*21</t>
  </si>
  <si>
    <t>汉族</t>
  </si>
  <si>
    <t>650103197601240630</t>
  </si>
  <si>
    <t>2022年1-6月</t>
  </si>
  <si>
    <t>650121199007172411</t>
  </si>
  <si>
    <t>650121197801282424</t>
  </si>
  <si>
    <t>4253</t>
  </si>
  <si>
    <t>6</t>
  </si>
  <si>
    <t>祖拉什汗·巴合德力</t>
  </si>
  <si>
    <t>哈萨克族</t>
  </si>
  <si>
    <t>654325198706050929</t>
  </si>
  <si>
    <t>650103198303034729</t>
  </si>
  <si>
    <t>2</t>
  </si>
  <si>
    <t>612401196507207512</t>
  </si>
  <si>
    <t>顾欣欣</t>
  </si>
  <si>
    <t>汉</t>
  </si>
  <si>
    <t>65010619930228202x</t>
  </si>
  <si>
    <t>回族</t>
  </si>
  <si>
    <t>652322197309082542</t>
  </si>
  <si>
    <t>341282196704165519</t>
  </si>
  <si>
    <t>合   计</t>
  </si>
  <si>
    <t>注：1.人员类别：普通劳动者；就业困难人员，不含高校毕业生。2.普通劳动者只填报养老部分；就业困难人员填报3项保险。3.国有企业自行申报，其他企业由所属辖区团场或兵团乌鲁木齐经济技术开发区申报。</t>
  </si>
  <si>
    <t>2022年1-7月企业招用高校毕业生社会保险补贴
补差审批表</t>
  </si>
  <si>
    <t>申请补贴金额</t>
  </si>
  <si>
    <r>
      <rPr>
        <u/>
        <sz val="12"/>
        <color indexed="8"/>
        <rFont val="仿宋_GB2312"/>
        <charset val="134"/>
      </rPr>
      <t xml:space="preserve">        1641.48         </t>
    </r>
    <r>
      <rPr>
        <sz val="12"/>
        <color indexed="8"/>
        <rFont val="仿宋_GB2312"/>
        <charset val="134"/>
      </rPr>
      <t>元</t>
    </r>
  </si>
  <si>
    <t>代缴社会保险费金额（含个人缴费）</t>
  </si>
  <si>
    <r>
      <rPr>
        <sz val="10"/>
        <color indexed="8"/>
        <rFont val="仿宋_GB2312"/>
        <charset val="134"/>
      </rPr>
      <t>其中：基本养老保险补差：</t>
    </r>
    <r>
      <rPr>
        <u/>
        <sz val="10"/>
        <color indexed="8"/>
        <rFont val="仿宋_GB2312"/>
        <charset val="134"/>
      </rPr>
      <t xml:space="preserve"> 338.4  </t>
    </r>
    <r>
      <rPr>
        <sz val="10"/>
        <color indexed="8"/>
        <rFont val="仿宋_GB2312"/>
        <charset val="134"/>
      </rPr>
      <t>元（企业</t>
    </r>
    <r>
      <rPr>
        <u/>
        <sz val="10"/>
        <color indexed="8"/>
        <rFont val="仿宋_GB2312"/>
        <charset val="134"/>
      </rPr>
      <t xml:space="preserve">   225.6    </t>
    </r>
    <r>
      <rPr>
        <sz val="10"/>
        <color indexed="8"/>
        <rFont val="仿宋_GB2312"/>
        <charset val="134"/>
      </rPr>
      <t>元，个人</t>
    </r>
    <r>
      <rPr>
        <u/>
        <sz val="10"/>
        <color indexed="8"/>
        <rFont val="仿宋_GB2312"/>
        <charset val="134"/>
      </rPr>
      <t xml:space="preserve">  112.8   </t>
    </r>
    <r>
      <rPr>
        <sz val="10"/>
        <color indexed="8"/>
        <rFont val="仿宋_GB2312"/>
        <charset val="134"/>
      </rPr>
      <t>元）</t>
    </r>
  </si>
  <si>
    <r>
      <rPr>
        <sz val="10"/>
        <color indexed="8"/>
        <rFont val="仿宋_GB2312"/>
        <charset val="134"/>
      </rPr>
      <t xml:space="preserve">      基本医疗保险补差：</t>
    </r>
    <r>
      <rPr>
        <u/>
        <sz val="10"/>
        <color indexed="8"/>
        <rFont val="仿宋_GB2312"/>
        <charset val="134"/>
      </rPr>
      <t xml:space="preserve">    1288.98   </t>
    </r>
    <r>
      <rPr>
        <sz val="10"/>
        <color indexed="8"/>
        <rFont val="仿宋_GB2312"/>
        <charset val="134"/>
      </rPr>
      <t>元（企业</t>
    </r>
    <r>
      <rPr>
        <u/>
        <sz val="10"/>
        <color indexed="8"/>
        <rFont val="仿宋_GB2312"/>
        <charset val="134"/>
      </rPr>
      <t xml:space="preserve">1054.62  </t>
    </r>
    <r>
      <rPr>
        <sz val="10"/>
        <color indexed="8"/>
        <rFont val="仿宋_GB2312"/>
        <charset val="134"/>
      </rPr>
      <t>元，个人</t>
    </r>
    <r>
      <rPr>
        <u/>
        <sz val="10"/>
        <color indexed="8"/>
        <rFont val="仿宋_GB2312"/>
        <charset val="134"/>
      </rPr>
      <t xml:space="preserve"> 234.36 </t>
    </r>
    <r>
      <rPr>
        <sz val="10"/>
        <color indexed="8"/>
        <rFont val="仿宋_GB2312"/>
        <charset val="134"/>
      </rPr>
      <t>元）</t>
    </r>
  </si>
  <si>
    <r>
      <rPr>
        <sz val="10"/>
        <color indexed="8"/>
        <rFont val="仿宋_GB2312"/>
        <charset val="134"/>
      </rPr>
      <t xml:space="preserve">      失业保险补差：</t>
    </r>
    <r>
      <rPr>
        <u/>
        <sz val="10"/>
        <color indexed="8"/>
        <rFont val="仿宋_GB2312"/>
        <charset val="134"/>
      </rPr>
      <t xml:space="preserve">      14.1    </t>
    </r>
    <r>
      <rPr>
        <sz val="10"/>
        <color indexed="8"/>
        <rFont val="仿宋_GB2312"/>
        <charset val="134"/>
      </rPr>
      <t>元（企业</t>
    </r>
    <r>
      <rPr>
        <u/>
        <sz val="10"/>
        <color indexed="8"/>
        <rFont val="仿宋_GB2312"/>
        <charset val="134"/>
      </rPr>
      <t xml:space="preserve">   7.05    </t>
    </r>
    <r>
      <rPr>
        <sz val="10"/>
        <color indexed="8"/>
        <rFont val="仿宋_GB2312"/>
        <charset val="134"/>
      </rPr>
      <t>元，个人</t>
    </r>
    <r>
      <rPr>
        <u/>
        <sz val="10"/>
        <color indexed="8"/>
        <rFont val="仿宋_GB2312"/>
        <charset val="134"/>
      </rPr>
      <t xml:space="preserve"> 7.05    </t>
    </r>
    <r>
      <rPr>
        <sz val="10"/>
        <color indexed="8"/>
        <rFont val="仿宋_GB2312"/>
        <charset val="134"/>
      </rPr>
      <t>元）</t>
    </r>
  </si>
  <si>
    <t>团场社会事务办公室/兵团乌鲁木齐工业园区相关部门/集团公司人资部门审核意见</t>
  </si>
  <si>
    <t xml:space="preserve">                                       年    月    日</t>
  </si>
  <si>
    <r>
      <rPr>
        <sz val="12"/>
        <color indexed="8"/>
        <rFont val="仿宋_GB2312"/>
        <charset val="134"/>
      </rPr>
      <t xml:space="preserve">师社会保险管理部门 </t>
    </r>
    <r>
      <rPr>
        <sz val="12"/>
        <color indexed="8"/>
        <rFont val="仿宋_GB2312"/>
        <charset val="134"/>
      </rPr>
      <t xml:space="preserve">   </t>
    </r>
    <r>
      <rPr>
        <sz val="12"/>
        <color indexed="8"/>
        <rFont val="仿宋_GB2312"/>
        <charset val="134"/>
      </rPr>
      <t>核查意见</t>
    </r>
  </si>
  <si>
    <r>
      <rPr>
        <sz val="12"/>
        <color indexed="8"/>
        <rFont val="仿宋_GB2312"/>
        <charset val="134"/>
      </rPr>
      <t xml:space="preserve">    此次核查申报企业招用高校毕业生社会保险补贴补差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人，经核查，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 xml:space="preserve"> 年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 xml:space="preserve">月- 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>月社会保险缴费记录，其中补差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人（养老保险：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>元、医疗保险：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>元、失业保险：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 xml:space="preserve">元）。                                                                                   </t>
    </r>
    <r>
      <rPr>
        <sz val="12"/>
        <color indexed="8"/>
        <rFont val="仿宋_GB2312"/>
        <charset val="134"/>
      </rPr>
      <t xml:space="preserve">                                                                                   </t>
    </r>
  </si>
  <si>
    <r>
      <rPr>
        <sz val="12"/>
        <color indexed="8"/>
        <rFont val="仿宋_GB2312"/>
        <charset val="134"/>
      </rPr>
      <t xml:space="preserve">    此次申报企业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>个，企业招用高校毕业生社会保险补贴补差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人，补贴补差金额合计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万元，经审核，符合申领企业招用高校毕业生社会保险补贴补差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人，补贴补差金额合计</t>
    </r>
    <r>
      <rPr>
        <u/>
        <sz val="12"/>
        <color indexed="8"/>
        <rFont val="仿宋_GB2312"/>
        <charset val="134"/>
      </rPr>
      <t xml:space="preserve">         </t>
    </r>
    <r>
      <rPr>
        <sz val="12"/>
        <color indexed="8"/>
        <rFont val="仿宋_GB2312"/>
        <charset val="134"/>
      </rPr>
      <t>万元。</t>
    </r>
  </si>
  <si>
    <t>经办人：         审核人：            领导签章：</t>
  </si>
  <si>
    <t>2022年1-7月企业招用高校毕业生社会保险补贴补差花名册（单位缴费部分）</t>
  </si>
  <si>
    <t>基本医疗保险（元/月）（9%）</t>
  </si>
  <si>
    <t>失业保险（元/月）           （0.5%）</t>
  </si>
  <si>
    <r>
      <rPr>
        <sz val="10"/>
        <color indexed="8"/>
        <rFont val="仿宋_GB2312"/>
        <charset val="134"/>
      </rPr>
      <t>补贴补差金额小计</t>
    </r>
    <r>
      <rPr>
        <sz val="10"/>
        <color indexed="8"/>
        <rFont val="仿宋_GB2312"/>
        <charset val="134"/>
      </rPr>
      <t>（元/月）</t>
    </r>
  </si>
  <si>
    <t>补贴补差金额合计（元）</t>
  </si>
  <si>
    <t>补贴   补差</t>
  </si>
  <si>
    <t>650103199804300647</t>
  </si>
  <si>
    <t>2022年1-7月</t>
  </si>
  <si>
    <t>650103199810200669</t>
  </si>
  <si>
    <t>411528199810185521</t>
  </si>
  <si>
    <t>2022年1-7月企业招用高校毕业生社会保险补贴补差花名册（个人缴费部分）</t>
  </si>
  <si>
    <t>基本养老保险（元/月）（8%）</t>
  </si>
  <si>
    <t>基本医疗保险（元/月）（2%）</t>
  </si>
  <si>
    <t>补贴     补差</t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</si>
</sst>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);[Red]\(0\)"/>
    <numFmt numFmtId="177" formatCode="#,##0.00_ "/>
    <numFmt numFmtId="178" formatCode="0.00_ "/>
    <numFmt numFmtId="179" formatCode="0_ "/>
    <numFmt numFmtId="180" formatCode="yyyy&quot;年&quot;m&quot;月&quot;;@"/>
    <numFmt numFmtId="181" formatCode="0.00_);\(0.00\)"/>
    <numFmt numFmtId="182" formatCode="0.00_);[Red]\(0.00\)"/>
  </numFmts>
  <fonts count="43"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2"/>
      <color indexed="8"/>
      <name val="仿宋_GB2312"/>
      <charset val="134"/>
    </font>
    <font>
      <sz val="10"/>
      <color indexed="8"/>
      <name val="仿宋_GB2312"/>
      <charset val="134"/>
    </font>
    <font>
      <sz val="7.5"/>
      <color indexed="8"/>
      <name val="仿宋_GB2312"/>
      <charset val="134"/>
    </font>
    <font>
      <sz val="10.5"/>
      <color indexed="8"/>
      <name val="仿宋_GB2312"/>
      <charset val="134"/>
    </font>
    <font>
      <sz val="16"/>
      <color indexed="8"/>
      <name val="仿宋_GB2312"/>
      <charset val="134"/>
    </font>
    <font>
      <sz val="10"/>
      <color indexed="8"/>
      <name val="宋体"/>
      <charset val="134"/>
    </font>
    <font>
      <sz val="10.5"/>
      <color indexed="8"/>
      <name val="宋体"/>
      <charset val="134"/>
    </font>
    <font>
      <u/>
      <sz val="12"/>
      <color indexed="8"/>
      <name val="仿宋_GB2312"/>
      <charset val="134"/>
    </font>
    <font>
      <sz val="10"/>
      <name val="宋体"/>
      <charset val="134"/>
    </font>
    <font>
      <sz val="11"/>
      <color indexed="8"/>
      <name val="仿宋_GB2312"/>
      <charset val="134"/>
    </font>
    <font>
      <sz val="11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10.5"/>
      <name val="仿宋_GB2312"/>
      <charset val="134"/>
    </font>
    <font>
      <sz val="11"/>
      <name val="仿宋_GB2312"/>
      <charset val="134"/>
    </font>
    <font>
      <b/>
      <sz val="10"/>
      <name val="宋体"/>
      <charset val="134"/>
    </font>
    <font>
      <b/>
      <sz val="11"/>
      <color indexed="52"/>
      <name val="宋体"/>
      <charset val="0"/>
    </font>
    <font>
      <i/>
      <sz val="11"/>
      <color indexed="23"/>
      <name val="宋体"/>
      <charset val="0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sz val="12"/>
      <name val="宋体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5"/>
      <color indexed="62"/>
      <name val="宋体"/>
      <charset val="134"/>
    </font>
    <font>
      <b/>
      <sz val="11"/>
      <color indexed="9"/>
      <name val="宋体"/>
      <charset val="0"/>
    </font>
    <font>
      <sz val="11"/>
      <color indexed="62"/>
      <name val="宋体"/>
      <charset val="0"/>
    </font>
    <font>
      <u/>
      <sz val="11"/>
      <color indexed="12"/>
      <name val="宋体"/>
      <charset val="0"/>
    </font>
    <font>
      <sz val="11"/>
      <color indexed="60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u/>
      <sz val="10"/>
      <color indexed="8"/>
      <name val="仿宋_GB2312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1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4" fillId="5" borderId="18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4" borderId="23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1" fillId="2" borderId="21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3" fillId="2" borderId="18" applyNumberFormat="0" applyAlignment="0" applyProtection="0">
      <alignment vertical="center"/>
    </xf>
    <xf numFmtId="0" fontId="33" fillId="10" borderId="22" applyNumberFormat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8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18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178" fontId="3" fillId="2" borderId="5" xfId="0" applyNumberFormat="1" applyFont="1" applyFill="1" applyBorder="1" applyAlignment="1">
      <alignment horizontal="center" vertical="center" wrapText="1"/>
    </xf>
    <xf numFmtId="178" fontId="7" fillId="2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3" fillId="0" borderId="3" xfId="0" applyFont="1" applyBorder="1" applyAlignment="1">
      <alignment horizontal="center" vertical="center" wrapText="1"/>
    </xf>
    <xf numFmtId="178" fontId="10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10" fillId="2" borderId="8" xfId="0" applyNumberFormat="1" applyFont="1" applyFill="1" applyBorder="1" applyAlignment="1">
      <alignment horizontal="center" vertical="center" wrapText="1"/>
    </xf>
    <xf numFmtId="0" fontId="7" fillId="2" borderId="2" xfId="54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4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11" fillId="0" borderId="0" xfId="0" applyFont="1">
      <alignment vertical="center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5" xfId="0" applyFont="1" applyBorder="1" applyAlignment="1">
      <alignment horizontal="right" vertical="center" wrapText="1"/>
    </xf>
    <xf numFmtId="0" fontId="0" fillId="0" borderId="0" xfId="0" applyFill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180" fontId="12" fillId="0" borderId="0" xfId="0" applyNumberFormat="1" applyFo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82" fontId="7" fillId="2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2" xfId="5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81" fontId="7" fillId="2" borderId="2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10" fillId="2" borderId="2" xfId="54" applyNumberFormat="1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" xfId="0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179" fontId="10" fillId="2" borderId="2" xfId="6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/>
    </xf>
    <xf numFmtId="49" fontId="12" fillId="2" borderId="2" xfId="0" applyNumberFormat="1" applyFont="1" applyFill="1" applyBorder="1" applyAlignment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/>
    </xf>
    <xf numFmtId="179" fontId="12" fillId="2" borderId="2" xfId="60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178" fontId="10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 wrapText="1"/>
    </xf>
    <xf numFmtId="176" fontId="10" fillId="2" borderId="7" xfId="0" applyNumberFormat="1" applyFont="1" applyFill="1" applyBorder="1" applyAlignment="1">
      <alignment horizontal="center" vertical="center" wrapText="1"/>
    </xf>
    <xf numFmtId="49" fontId="10" fillId="2" borderId="7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179" fontId="16" fillId="2" borderId="2" xfId="49" applyNumberFormat="1" applyFont="1" applyFill="1" applyBorder="1" applyAlignment="1">
      <alignment horizontal="center" vertical="center" wrapText="1"/>
    </xf>
    <xf numFmtId="179" fontId="19" fillId="2" borderId="2" xfId="0" applyNumberFormat="1" applyFont="1" applyFill="1" applyBorder="1" applyAlignment="1">
      <alignment horizontal="center" vertical="center" shrinkToFit="1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 wrapText="1"/>
    </xf>
    <xf numFmtId="0" fontId="0" fillId="2" borderId="2" xfId="0" applyFill="1" applyBorder="1">
      <alignment vertical="center"/>
    </xf>
    <xf numFmtId="179" fontId="10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top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>
      <alignment vertical="center"/>
    </xf>
    <xf numFmtId="0" fontId="2" fillId="0" borderId="2" xfId="0" applyFont="1" applyFill="1" applyBorder="1" applyAlignment="1">
      <alignment horizontal="center" vertical="top" wrapText="1"/>
    </xf>
    <xf numFmtId="49" fontId="19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 shrinkToFit="1"/>
    </xf>
    <xf numFmtId="180" fontId="14" fillId="0" borderId="0" xfId="0" applyNumberFormat="1" applyFont="1" applyAlignment="1">
      <alignment horizontal="center" vertical="center"/>
    </xf>
    <xf numFmtId="180" fontId="15" fillId="0" borderId="9" xfId="0" applyNumberFormat="1" applyFont="1" applyBorder="1" applyAlignment="1">
      <alignment horizontal="center" vertical="center" wrapText="1"/>
    </xf>
    <xf numFmtId="180" fontId="15" fillId="0" borderId="11" xfId="0" applyNumberFormat="1" applyFont="1" applyBorder="1" applyAlignment="1">
      <alignment horizontal="center" vertical="center" wrapText="1"/>
    </xf>
    <xf numFmtId="180" fontId="15" fillId="0" borderId="14" xfId="0" applyNumberFormat="1" applyFont="1" applyBorder="1" applyAlignment="1">
      <alignment horizontal="center" vertical="center" wrapText="1"/>
    </xf>
    <xf numFmtId="180" fontId="15" fillId="0" borderId="15" xfId="0" applyNumberFormat="1" applyFont="1" applyBorder="1" applyAlignment="1">
      <alignment horizontal="center" vertical="center" wrapText="1"/>
    </xf>
    <xf numFmtId="180" fontId="15" fillId="0" borderId="5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49" fontId="10" fillId="2" borderId="2" xfId="12" applyNumberFormat="1" applyFont="1" applyFill="1" applyBorder="1" applyAlignment="1">
      <alignment horizontal="center" vertical="center" wrapText="1"/>
    </xf>
    <xf numFmtId="180" fontId="7" fillId="2" borderId="2" xfId="0" applyNumberFormat="1" applyFont="1" applyFill="1" applyBorder="1" applyAlignment="1">
      <alignment horizontal="center"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9" fontId="7" fillId="2" borderId="3" xfId="0" applyNumberFormat="1" applyFont="1" applyFill="1" applyBorder="1" applyAlignment="1">
      <alignment horizontal="center" vertical="center" wrapText="1"/>
    </xf>
    <xf numFmtId="49" fontId="15" fillId="2" borderId="2" xfId="12" applyNumberFormat="1" applyFont="1" applyFill="1" applyBorder="1" applyAlignment="1">
      <alignment horizontal="center" vertical="center" wrapText="1"/>
    </xf>
    <xf numFmtId="57" fontId="7" fillId="2" borderId="2" xfId="0" applyNumberFormat="1" applyFont="1" applyFill="1" applyBorder="1" applyAlignment="1">
      <alignment horizontal="center" vertical="center" wrapText="1"/>
    </xf>
    <xf numFmtId="57" fontId="10" fillId="2" borderId="2" xfId="12" applyNumberFormat="1" applyFont="1" applyFill="1" applyBorder="1" applyAlignment="1">
      <alignment horizontal="center" vertical="center" wrapText="1"/>
    </xf>
    <xf numFmtId="49" fontId="10" fillId="0" borderId="2" xfId="12" applyNumberFormat="1" applyFont="1" applyFill="1" applyBorder="1" applyAlignment="1">
      <alignment horizontal="center" vertical="center" wrapText="1"/>
    </xf>
    <xf numFmtId="179" fontId="10" fillId="2" borderId="2" xfId="0" applyNumberFormat="1" applyFont="1" applyFill="1" applyBorder="1" applyAlignment="1">
      <alignment horizontal="center" vertical="center" wrapText="1"/>
    </xf>
    <xf numFmtId="0" fontId="11" fillId="2" borderId="16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1" fillId="2" borderId="17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1" fillId="2" borderId="16" xfId="0" applyNumberFormat="1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57" fontId="10" fillId="2" borderId="2" xfId="0" applyNumberFormat="1" applyFont="1" applyFill="1" applyBorder="1" applyAlignment="1">
      <alignment horizontal="center" vertical="center" wrapText="1"/>
    </xf>
    <xf numFmtId="180" fontId="10" fillId="2" borderId="2" xfId="0" applyNumberFormat="1" applyFont="1" applyFill="1" applyBorder="1" applyAlignment="1">
      <alignment horizontal="center" vertical="center" wrapText="1"/>
    </xf>
    <xf numFmtId="57" fontId="7" fillId="0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 quotePrefix="1">
      <alignment horizontal="center" vertical="center" wrapText="1"/>
    </xf>
    <xf numFmtId="0" fontId="3" fillId="2" borderId="4" xfId="0" applyFont="1" applyFill="1" applyBorder="1" applyAlignment="1" quotePrefix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常规 18" xfId="6"/>
    <cellStyle name="货币[0]" xfId="7" builtinId="7"/>
    <cellStyle name="标题" xfId="8"/>
    <cellStyle name="20% - 强调文字颜色 3" xfId="9"/>
    <cellStyle name="输入" xfId="10"/>
    <cellStyle name="超链接" xfId="11" builtinId="8"/>
    <cellStyle name="常规 10 10 2 2" xfId="12"/>
    <cellStyle name="差" xfId="13"/>
    <cellStyle name="40% - 强调文字颜色 3" xfId="14"/>
    <cellStyle name="60% - 强调文字颜色 3" xfId="15"/>
    <cellStyle name="已访问的超链接" xfId="16" builtinId="9"/>
    <cellStyle name="注释" xfId="17"/>
    <cellStyle name="警告文本" xfId="18"/>
    <cellStyle name="标题 4" xfId="19"/>
    <cellStyle name="60% - 强调文字颜色 2" xfId="20"/>
    <cellStyle name="解释性文本" xfId="21"/>
    <cellStyle name="标题 1" xfId="22"/>
    <cellStyle name="百分比 4" xfId="23"/>
    <cellStyle name="标题 2" xfId="24"/>
    <cellStyle name="标题 3" xfId="25"/>
    <cellStyle name="60% - 强调文字颜色 1" xfId="26"/>
    <cellStyle name="输出" xfId="27"/>
    <cellStyle name="60% - 强调文字颜色 4" xfId="28"/>
    <cellStyle name="计算" xfId="29"/>
    <cellStyle name="检查单元格" xfId="30"/>
    <cellStyle name="链接单元格" xfId="31"/>
    <cellStyle name="强调文字颜色 2" xfId="32"/>
    <cellStyle name="20% - 强调文字颜色 6" xfId="33"/>
    <cellStyle name="百分比 12" xfId="34"/>
    <cellStyle name="汇总" xfId="35"/>
    <cellStyle name="好" xfId="36"/>
    <cellStyle name="适中" xfId="37"/>
    <cellStyle name="强调文字颜色 1" xfId="38"/>
    <cellStyle name="20% - 强调文字颜色 5" xfId="39"/>
    <cellStyle name="20% - 强调文字颜色 1" xfId="40"/>
    <cellStyle name="40% - 强调文字颜色 1" xfId="41"/>
    <cellStyle name="20% - 强调文字颜色 2" xfId="42"/>
    <cellStyle name="40% - 强调文字颜色 2" xfId="43"/>
    <cellStyle name="强调文字颜色 3" xfId="44"/>
    <cellStyle name="20% - 强调文字颜色 4" xfId="45"/>
    <cellStyle name="40% - 强调文字颜色 4" xfId="46"/>
    <cellStyle name="强调文字颜色 5" xfId="47"/>
    <cellStyle name="40% - 强调文字颜色 5" xfId="48"/>
    <cellStyle name="常规 2 2" xfId="49"/>
    <cellStyle name="60% - 强调文字颜色 5" xfId="50"/>
    <cellStyle name="强调文字颜色 6" xfId="51"/>
    <cellStyle name="40% - 强调文字颜色 6" xfId="52"/>
    <cellStyle name="60% - 强调文字颜色 6" xfId="53"/>
    <cellStyle name="常规 2 10" xfId="54"/>
    <cellStyle name="常规 3" xfId="55"/>
    <cellStyle name="常规 10 3 3" xfId="56"/>
    <cellStyle name="常规 19" xfId="57"/>
    <cellStyle name="常规 2" xfId="58"/>
    <cellStyle name="常规 2 10 2" xfId="59"/>
    <cellStyle name="常规_Sheet1_温泉10年01-12月社保明细表" xfId="60"/>
  </cellStyle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a="http://schemas.openxmlformats.org/drawingml/2006/main" xmlns:xdr="http://schemas.openxmlformats.org/drawingml/2006/spreadsheetDrawing"/>
</file>

<file path=xl/drawings/drawing2.xml><?xml version="1.0" encoding="utf-8"?>
<xdr:wsDr xmlns:a="http://schemas.openxmlformats.org/drawingml/2006/main" xmlns:xdr="http://schemas.openxmlformats.org/drawingml/2006/spreadsheetDrawing"/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&#20108;&#23395;&#24230;&#31038;&#20445;&#34917;&#36148;/&#20061;&#40718;&#34092;&#33756;/&#19979;&#25320;&#20998;&#37197;&#65288;&#20061;&#40718;&#38598;&#22242;&#65289;2021&#24180;&#19968;&#23395;&#24230;&#20225;&#19994;&#21560;&#32435;&#31038;&#20445;&#34917;&#36148;&#27719;&#24635;&#34920;%20-%20&#21103;&#26412;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社保补贴汇总表"/>
      <sheetName val="社保补贴花名册"/>
      <sheetName val="Sheet1"/>
      <sheetName val="DIYQWYNT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A83"/>
  <sheetViews>
    <sheetView tabSelected="1" zoomScale="70" zoomScaleNormal="70" workbookViewId="0">
      <selection activeCell="F7" sqref="F7:F83"/>
    </sheetView>
  </sheetViews>
  <sheetFormatPr defaultColWidth="9" defaultRowHeight="13.5"/>
  <cols>
    <col min="1" max="1" width="3.375" style="91" customWidth="1"/>
    <col min="2" max="2" width="18.3916666666667" style="91" customWidth="1"/>
    <col min="3" max="3" width="12.675" style="91" customWidth="1"/>
    <col min="4" max="4" width="4.375" style="91" customWidth="1"/>
    <col min="5" max="5" width="19.2833333333333" style="92" customWidth="1"/>
    <col min="6" max="6" width="13.9166666666667" style="91" customWidth="1"/>
    <col min="7" max="7" width="13.925" style="91" customWidth="1"/>
    <col min="8" max="8" width="9.375" style="91" customWidth="1"/>
    <col min="9" max="9" width="7.5" style="91" customWidth="1"/>
    <col min="10" max="10" width="11" style="91" customWidth="1"/>
    <col min="11" max="11" width="7.5" style="91" customWidth="1"/>
    <col min="12" max="12" width="8" style="91" customWidth="1"/>
    <col min="13" max="13" width="9.25" style="91" customWidth="1"/>
    <col min="14" max="14" width="11.75" style="91" customWidth="1"/>
    <col min="15" max="15" width="9.375" style="91" customWidth="1"/>
    <col min="16" max="16" width="9.5" style="93" customWidth="1"/>
    <col min="17" max="17" width="9.625" style="93" customWidth="1"/>
    <col min="18" max="18" width="6.25" style="91" customWidth="1"/>
    <col min="19" max="19" width="9.5" style="91" customWidth="1"/>
    <col min="20" max="21" width="13.925" style="91" customWidth="1"/>
    <col min="22" max="22" width="6.125" style="91" customWidth="1"/>
    <col min="23" max="16381" width="9" style="91"/>
  </cols>
  <sheetData>
    <row r="1" ht="35.25" customHeight="1" spans="1:17">
      <c r="A1" s="94" t="s">
        <v>0</v>
      </c>
      <c r="B1" s="94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</row>
    <row r="2" ht="30.75" customHeight="1" spans="1:22">
      <c r="A2" s="96" t="s">
        <v>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153"/>
      <c r="U2" s="153"/>
      <c r="V2" s="96"/>
    </row>
    <row r="3" ht="24.95" customHeight="1" spans="1:22">
      <c r="A3" s="97" t="s">
        <v>2</v>
      </c>
      <c r="B3" s="97" t="s">
        <v>3</v>
      </c>
      <c r="C3" s="97" t="s">
        <v>4</v>
      </c>
      <c r="D3" s="97" t="s">
        <v>5</v>
      </c>
      <c r="E3" s="97" t="s">
        <v>6</v>
      </c>
      <c r="F3" s="97" t="s">
        <v>7</v>
      </c>
      <c r="G3" s="97" t="s">
        <v>8</v>
      </c>
      <c r="H3" s="98" t="s">
        <v>9</v>
      </c>
      <c r="I3" s="98"/>
      <c r="J3" s="98" t="s">
        <v>10</v>
      </c>
      <c r="K3" s="98"/>
      <c r="L3" s="98"/>
      <c r="M3" s="98"/>
      <c r="N3" s="98" t="s">
        <v>11</v>
      </c>
      <c r="O3" s="98"/>
      <c r="P3" s="98"/>
      <c r="Q3" s="98"/>
      <c r="R3" s="97" t="s">
        <v>12</v>
      </c>
      <c r="S3" s="97" t="s">
        <v>13</v>
      </c>
      <c r="T3" s="154" t="s">
        <v>14</v>
      </c>
      <c r="U3" s="155"/>
      <c r="V3" s="97" t="s">
        <v>15</v>
      </c>
    </row>
    <row r="4" ht="33" customHeight="1" spans="1:22">
      <c r="A4" s="99"/>
      <c r="B4" s="99"/>
      <c r="C4" s="99"/>
      <c r="D4" s="99"/>
      <c r="E4" s="99"/>
      <c r="F4" s="99"/>
      <c r="G4" s="99"/>
      <c r="H4" s="97" t="s">
        <v>16</v>
      </c>
      <c r="I4" s="97" t="s">
        <v>17</v>
      </c>
      <c r="J4" s="97" t="s">
        <v>18</v>
      </c>
      <c r="K4" s="97" t="s">
        <v>19</v>
      </c>
      <c r="L4" s="97" t="s">
        <v>20</v>
      </c>
      <c r="M4" s="139" t="s">
        <v>21</v>
      </c>
      <c r="N4" s="140" t="s">
        <v>22</v>
      </c>
      <c r="O4" s="140" t="s">
        <v>23</v>
      </c>
      <c r="P4" s="140" t="s">
        <v>24</v>
      </c>
      <c r="Q4" s="140" t="s">
        <v>21</v>
      </c>
      <c r="R4" s="99"/>
      <c r="S4" s="99"/>
      <c r="T4" s="156"/>
      <c r="U4" s="157"/>
      <c r="V4" s="99"/>
    </row>
    <row r="5" ht="18" customHeight="1" spans="1:22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41"/>
      <c r="N5" s="140"/>
      <c r="O5" s="140"/>
      <c r="P5" s="140"/>
      <c r="Q5" s="140"/>
      <c r="R5" s="100"/>
      <c r="S5" s="100"/>
      <c r="T5" s="158" t="s">
        <v>25</v>
      </c>
      <c r="U5" s="158" t="s">
        <v>26</v>
      </c>
      <c r="V5" s="100"/>
    </row>
    <row r="6" ht="30" customHeight="1" spans="1:22">
      <c r="A6" s="100">
        <v>1</v>
      </c>
      <c r="B6" s="100">
        <v>2</v>
      </c>
      <c r="C6" s="100">
        <v>3</v>
      </c>
      <c r="D6" s="100">
        <v>4</v>
      </c>
      <c r="E6" s="100">
        <v>5</v>
      </c>
      <c r="F6" s="100">
        <v>6</v>
      </c>
      <c r="G6" s="100">
        <v>7</v>
      </c>
      <c r="H6" s="100">
        <v>8</v>
      </c>
      <c r="I6" s="100">
        <v>9</v>
      </c>
      <c r="J6" s="100">
        <v>10</v>
      </c>
      <c r="K6" s="100">
        <v>11</v>
      </c>
      <c r="L6" s="100">
        <v>12</v>
      </c>
      <c r="M6" s="141">
        <v>13</v>
      </c>
      <c r="N6" s="141">
        <v>14</v>
      </c>
      <c r="O6" s="141">
        <v>15</v>
      </c>
      <c r="P6" s="141">
        <v>16</v>
      </c>
      <c r="Q6" s="141">
        <v>17</v>
      </c>
      <c r="R6" s="100">
        <v>18</v>
      </c>
      <c r="S6" s="100">
        <v>19</v>
      </c>
      <c r="T6" s="159">
        <v>20</v>
      </c>
      <c r="U6" s="160"/>
      <c r="V6" s="100">
        <v>21</v>
      </c>
    </row>
    <row r="7" ht="24.95" customHeight="1" spans="1:22">
      <c r="A7" s="12">
        <v>1</v>
      </c>
      <c r="B7" s="101" t="s">
        <v>27</v>
      </c>
      <c r="C7" s="102" t="s">
        <v>28</v>
      </c>
      <c r="D7" s="103" t="s">
        <v>29</v>
      </c>
      <c r="E7" s="104" t="s">
        <v>30</v>
      </c>
      <c r="F7" s="105" t="s">
        <v>31</v>
      </c>
      <c r="G7" s="12" t="s">
        <v>32</v>
      </c>
      <c r="H7" s="106">
        <v>7089</v>
      </c>
      <c r="I7" s="12"/>
      <c r="J7" s="12">
        <f t="shared" ref="J7:J18" si="0">H7*0.16</f>
        <v>1134.24</v>
      </c>
      <c r="K7" s="12"/>
      <c r="L7" s="12"/>
      <c r="M7" s="12">
        <f t="shared" ref="M7:M18" si="1">L7+K7+J7</f>
        <v>1134.24</v>
      </c>
      <c r="N7" s="12"/>
      <c r="O7" s="12"/>
      <c r="P7" s="12"/>
      <c r="Q7" s="12"/>
      <c r="R7" s="144">
        <v>1</v>
      </c>
      <c r="S7" s="12">
        <f t="shared" ref="S7:S20" si="2">Q7+M7</f>
        <v>1134.24</v>
      </c>
      <c r="T7" s="161" t="s">
        <v>33</v>
      </c>
      <c r="U7" s="162">
        <v>45108</v>
      </c>
      <c r="V7" s="12">
        <f t="shared" ref="V7:V20" si="3">DATEDIF(T7,U7,"M")+1</f>
        <v>31</v>
      </c>
    </row>
    <row r="8" ht="24.95" customHeight="1" spans="1:22">
      <c r="A8" s="12">
        <v>2</v>
      </c>
      <c r="B8" s="107"/>
      <c r="C8" s="102" t="s">
        <v>34</v>
      </c>
      <c r="D8" s="103" t="s">
        <v>29</v>
      </c>
      <c r="E8" s="108" t="s">
        <v>35</v>
      </c>
      <c r="F8" s="105" t="s">
        <v>36</v>
      </c>
      <c r="G8" s="12" t="s">
        <v>32</v>
      </c>
      <c r="H8" s="106">
        <v>7089</v>
      </c>
      <c r="I8" s="12"/>
      <c r="J8" s="12">
        <f>H8*0.16</f>
        <v>1134.24</v>
      </c>
      <c r="K8" s="12"/>
      <c r="L8" s="12"/>
      <c r="M8" s="12">
        <f>L8+K8+J8</f>
        <v>1134.24</v>
      </c>
      <c r="N8" s="12"/>
      <c r="O8" s="12"/>
      <c r="P8" s="12"/>
      <c r="Q8" s="12"/>
      <c r="R8" s="144">
        <v>1</v>
      </c>
      <c r="S8" s="12">
        <f>Q8+M8</f>
        <v>1134.24</v>
      </c>
      <c r="T8" s="62" t="s">
        <v>37</v>
      </c>
      <c r="U8" s="162">
        <v>45108</v>
      </c>
      <c r="V8" s="12">
        <f>DATEDIF(T8,U8,"M")+1</f>
        <v>29</v>
      </c>
    </row>
    <row r="9" ht="24.95" customHeight="1" spans="1:22">
      <c r="A9" s="12">
        <v>3</v>
      </c>
      <c r="B9" s="107"/>
      <c r="C9" s="103" t="s">
        <v>38</v>
      </c>
      <c r="D9" s="103" t="s">
        <v>39</v>
      </c>
      <c r="E9" s="103" t="s">
        <v>40</v>
      </c>
      <c r="F9" s="105" t="s">
        <v>41</v>
      </c>
      <c r="G9" s="12" t="s">
        <v>32</v>
      </c>
      <c r="H9" s="12">
        <v>7089</v>
      </c>
      <c r="I9" s="12"/>
      <c r="J9" s="12">
        <f>H9*0.16</f>
        <v>1134.24</v>
      </c>
      <c r="K9" s="12"/>
      <c r="L9" s="12"/>
      <c r="M9" s="12">
        <f>L9+K9+J9</f>
        <v>1134.24</v>
      </c>
      <c r="N9" s="12"/>
      <c r="O9" s="12"/>
      <c r="P9" s="12"/>
      <c r="Q9" s="12"/>
      <c r="R9" s="144">
        <v>1</v>
      </c>
      <c r="S9" s="12">
        <f>Q9+M9</f>
        <v>1134.24</v>
      </c>
      <c r="T9" s="62" t="s">
        <v>42</v>
      </c>
      <c r="U9" s="162">
        <v>45108</v>
      </c>
      <c r="V9" s="12">
        <f>DATEDIF(T9,U9,"M")+1</f>
        <v>24</v>
      </c>
    </row>
    <row r="10" ht="24.95" customHeight="1" spans="1:22">
      <c r="A10" s="12">
        <v>4</v>
      </c>
      <c r="B10" s="107"/>
      <c r="C10" s="103" t="s">
        <v>43</v>
      </c>
      <c r="D10" s="103" t="s">
        <v>39</v>
      </c>
      <c r="E10" s="103" t="s">
        <v>44</v>
      </c>
      <c r="F10" s="105" t="s">
        <v>45</v>
      </c>
      <c r="G10" s="12" t="s">
        <v>32</v>
      </c>
      <c r="H10" s="12">
        <v>7089</v>
      </c>
      <c r="I10" s="12"/>
      <c r="J10" s="12">
        <f>H10*0.16</f>
        <v>1134.24</v>
      </c>
      <c r="K10" s="12"/>
      <c r="L10" s="12"/>
      <c r="M10" s="12">
        <f>L10+K10+J10</f>
        <v>1134.24</v>
      </c>
      <c r="N10" s="12"/>
      <c r="O10" s="12"/>
      <c r="P10" s="12"/>
      <c r="Q10" s="12"/>
      <c r="R10" s="144">
        <v>1</v>
      </c>
      <c r="S10" s="12">
        <f>Q10+M10</f>
        <v>1134.24</v>
      </c>
      <c r="T10" s="62" t="s">
        <v>46</v>
      </c>
      <c r="U10" s="162">
        <v>45108</v>
      </c>
      <c r="V10" s="12">
        <f>DATEDIF(T10,U10,"M")+1</f>
        <v>20</v>
      </c>
    </row>
    <row r="11" ht="24.95" customHeight="1" spans="1:22">
      <c r="A11" s="12">
        <v>5</v>
      </c>
      <c r="B11" s="107"/>
      <c r="C11" s="103" t="s">
        <v>47</v>
      </c>
      <c r="D11" s="103" t="s">
        <v>29</v>
      </c>
      <c r="E11" s="103" t="s">
        <v>48</v>
      </c>
      <c r="F11" s="109" t="s">
        <v>49</v>
      </c>
      <c r="G11" s="12" t="s">
        <v>32</v>
      </c>
      <c r="H11" s="12">
        <v>7089</v>
      </c>
      <c r="I11" s="12"/>
      <c r="J11" s="12">
        <f>H11*0.16</f>
        <v>1134.24</v>
      </c>
      <c r="K11" s="12"/>
      <c r="L11" s="12"/>
      <c r="M11" s="12">
        <f>L11+K11+J11</f>
        <v>1134.24</v>
      </c>
      <c r="N11" s="12"/>
      <c r="O11" s="12"/>
      <c r="P11" s="12"/>
      <c r="Q11" s="12"/>
      <c r="R11" s="144">
        <v>1</v>
      </c>
      <c r="S11" s="12">
        <f>Q11+M11</f>
        <v>1134.24</v>
      </c>
      <c r="T11" s="62" t="s">
        <v>46</v>
      </c>
      <c r="U11" s="162">
        <v>45108</v>
      </c>
      <c r="V11" s="12">
        <f>DATEDIF(T11,U11,"M")+1</f>
        <v>20</v>
      </c>
    </row>
    <row r="12" ht="24.95" customHeight="1" spans="1:22">
      <c r="A12" s="12">
        <v>6</v>
      </c>
      <c r="B12" s="107"/>
      <c r="C12" s="103" t="s">
        <v>50</v>
      </c>
      <c r="D12" s="110" t="s">
        <v>29</v>
      </c>
      <c r="E12" s="12" t="s">
        <v>51</v>
      </c>
      <c r="F12" s="105" t="s">
        <v>52</v>
      </c>
      <c r="G12" s="12" t="s">
        <v>32</v>
      </c>
      <c r="H12" s="12">
        <v>7089</v>
      </c>
      <c r="I12" s="12"/>
      <c r="J12" s="12">
        <f>H12*0.16</f>
        <v>1134.24</v>
      </c>
      <c r="K12" s="12"/>
      <c r="L12" s="12"/>
      <c r="M12" s="12">
        <f>L12+K12+J12</f>
        <v>1134.24</v>
      </c>
      <c r="N12" s="12"/>
      <c r="O12" s="12"/>
      <c r="P12" s="12"/>
      <c r="Q12" s="12"/>
      <c r="R12" s="144">
        <v>1</v>
      </c>
      <c r="S12" s="12">
        <f>Q12+M12</f>
        <v>1134.24</v>
      </c>
      <c r="T12" s="62" t="s">
        <v>53</v>
      </c>
      <c r="U12" s="162">
        <v>45108</v>
      </c>
      <c r="V12" s="12">
        <f>DATEDIF(T12,U12,"M")+1</f>
        <v>15</v>
      </c>
    </row>
    <row r="13" ht="24.95" customHeight="1" spans="1:22">
      <c r="A13" s="12">
        <v>7</v>
      </c>
      <c r="B13" s="107"/>
      <c r="C13" s="103" t="s">
        <v>54</v>
      </c>
      <c r="D13" s="110" t="s">
        <v>39</v>
      </c>
      <c r="E13" s="12" t="s">
        <v>55</v>
      </c>
      <c r="F13" s="105" t="s">
        <v>56</v>
      </c>
      <c r="G13" s="12" t="s">
        <v>32</v>
      </c>
      <c r="H13" s="12">
        <v>7089</v>
      </c>
      <c r="I13" s="12"/>
      <c r="J13" s="12">
        <f>H13*0.16</f>
        <v>1134.24</v>
      </c>
      <c r="K13" s="12"/>
      <c r="L13" s="12"/>
      <c r="M13" s="12">
        <f>L13+K13+J13</f>
        <v>1134.24</v>
      </c>
      <c r="N13" s="12"/>
      <c r="O13" s="12"/>
      <c r="P13" s="12"/>
      <c r="Q13" s="12"/>
      <c r="R13" s="144">
        <v>1</v>
      </c>
      <c r="S13" s="12">
        <f>Q13+M13</f>
        <v>1134.24</v>
      </c>
      <c r="T13" s="62" t="s">
        <v>57</v>
      </c>
      <c r="U13" s="162">
        <v>45108</v>
      </c>
      <c r="V13" s="12">
        <f>DATEDIF(T13,U13,"M")+1</f>
        <v>14</v>
      </c>
    </row>
    <row r="14" ht="24.95" customHeight="1" spans="1:22">
      <c r="A14" s="12">
        <v>8</v>
      </c>
      <c r="B14" s="107"/>
      <c r="C14" s="103" t="s">
        <v>58</v>
      </c>
      <c r="D14" s="110" t="s">
        <v>29</v>
      </c>
      <c r="E14" s="62" t="s">
        <v>59</v>
      </c>
      <c r="F14" s="109" t="s">
        <v>60</v>
      </c>
      <c r="G14" s="12" t="s">
        <v>32</v>
      </c>
      <c r="H14" s="12">
        <v>5666</v>
      </c>
      <c r="I14" s="12"/>
      <c r="J14" s="12">
        <f>H14*0.16</f>
        <v>906.56</v>
      </c>
      <c r="K14" s="12"/>
      <c r="L14" s="12"/>
      <c r="M14" s="12">
        <f>L14+K14+J14</f>
        <v>906.56</v>
      </c>
      <c r="N14" s="12"/>
      <c r="O14" s="12"/>
      <c r="P14" s="12"/>
      <c r="Q14" s="12"/>
      <c r="R14" s="144">
        <v>1</v>
      </c>
      <c r="S14" s="12">
        <f>Q14+M14</f>
        <v>906.56</v>
      </c>
      <c r="T14" s="62" t="s">
        <v>61</v>
      </c>
      <c r="U14" s="162">
        <v>45108</v>
      </c>
      <c r="V14" s="12">
        <f>DATEDIF(T14,U14,"M")+1</f>
        <v>5</v>
      </c>
    </row>
    <row r="15" ht="24.95" customHeight="1" spans="1:22">
      <c r="A15" s="12">
        <v>9</v>
      </c>
      <c r="B15" s="107"/>
      <c r="C15" s="7" t="s">
        <v>62</v>
      </c>
      <c r="D15" s="7" t="s">
        <v>39</v>
      </c>
      <c r="E15" s="111" t="s">
        <v>63</v>
      </c>
      <c r="F15" s="62" t="s">
        <v>64</v>
      </c>
      <c r="G15" s="12" t="s">
        <v>32</v>
      </c>
      <c r="H15" s="12">
        <v>6666</v>
      </c>
      <c r="I15" s="12"/>
      <c r="J15" s="12">
        <f>H15*0.16</f>
        <v>1066.56</v>
      </c>
      <c r="K15" s="12"/>
      <c r="L15" s="12"/>
      <c r="M15" s="12">
        <f>L15+K15+J15</f>
        <v>1066.56</v>
      </c>
      <c r="N15" s="12"/>
      <c r="O15" s="12"/>
      <c r="P15" s="12"/>
      <c r="Q15" s="12"/>
      <c r="R15" s="144">
        <v>1</v>
      </c>
      <c r="S15" s="12">
        <f>Q15+M15</f>
        <v>1066.56</v>
      </c>
      <c r="T15" s="62" t="s">
        <v>65</v>
      </c>
      <c r="U15" s="162">
        <v>45108</v>
      </c>
      <c r="V15" s="12">
        <f>DATEDIF(T15,U15,"M")+1</f>
        <v>3</v>
      </c>
    </row>
    <row r="16" ht="24.95" customHeight="1" spans="1:22">
      <c r="A16" s="12">
        <v>10</v>
      </c>
      <c r="B16" s="107"/>
      <c r="C16" s="7" t="s">
        <v>66</v>
      </c>
      <c r="D16" s="110" t="s">
        <v>29</v>
      </c>
      <c r="E16" s="111" t="s">
        <v>67</v>
      </c>
      <c r="F16" s="62" t="s">
        <v>68</v>
      </c>
      <c r="G16" s="12" t="s">
        <v>32</v>
      </c>
      <c r="H16" s="12">
        <v>7089</v>
      </c>
      <c r="I16" s="12"/>
      <c r="J16" s="12">
        <f>H16*0.16</f>
        <v>1134.24</v>
      </c>
      <c r="K16" s="12"/>
      <c r="L16" s="12"/>
      <c r="M16" s="12">
        <f>L16+K16+J16</f>
        <v>1134.24</v>
      </c>
      <c r="N16" s="12"/>
      <c r="O16" s="12"/>
      <c r="P16" s="12"/>
      <c r="Q16" s="12"/>
      <c r="R16" s="144">
        <v>1</v>
      </c>
      <c r="S16" s="12">
        <f>Q16+M16</f>
        <v>1134.24</v>
      </c>
      <c r="T16" s="62" t="s">
        <v>69</v>
      </c>
      <c r="U16" s="162">
        <v>45108</v>
      </c>
      <c r="V16" s="12">
        <f>DATEDIF(T16,U16,"M")+1</f>
        <v>2</v>
      </c>
    </row>
    <row r="17" ht="24.95" customHeight="1" spans="1:22">
      <c r="A17" s="12">
        <v>11</v>
      </c>
      <c r="B17" s="107"/>
      <c r="C17" s="7" t="s">
        <v>70</v>
      </c>
      <c r="D17" s="7" t="s">
        <v>39</v>
      </c>
      <c r="E17" s="111" t="s">
        <v>71</v>
      </c>
      <c r="F17" s="62" t="s">
        <v>72</v>
      </c>
      <c r="G17" s="12" t="s">
        <v>32</v>
      </c>
      <c r="H17" s="12">
        <v>7089</v>
      </c>
      <c r="I17" s="12"/>
      <c r="J17" s="12">
        <f>H17*0.16</f>
        <v>1134.24</v>
      </c>
      <c r="K17" s="12"/>
      <c r="L17" s="12"/>
      <c r="M17" s="12">
        <f>L17+K17+J17</f>
        <v>1134.24</v>
      </c>
      <c r="N17" s="12"/>
      <c r="O17" s="12"/>
      <c r="P17" s="12"/>
      <c r="Q17" s="12"/>
      <c r="R17" s="144">
        <v>1</v>
      </c>
      <c r="S17" s="12">
        <f>Q17+M17</f>
        <v>1134.24</v>
      </c>
      <c r="T17" s="62" t="s">
        <v>69</v>
      </c>
      <c r="U17" s="162">
        <v>45108</v>
      </c>
      <c r="V17" s="12">
        <f>DATEDIF(T17,U17,"M")+1</f>
        <v>2</v>
      </c>
    </row>
    <row r="18" s="90" customFormat="1" ht="24.95" customHeight="1" spans="1:16381">
      <c r="A18" s="112">
        <v>12</v>
      </c>
      <c r="B18" s="107"/>
      <c r="C18" s="113" t="s">
        <v>73</v>
      </c>
      <c r="D18" s="113" t="s">
        <v>29</v>
      </c>
      <c r="E18" s="114" t="s">
        <v>74</v>
      </c>
      <c r="F18" s="115" t="s">
        <v>75</v>
      </c>
      <c r="G18" s="112" t="s">
        <v>32</v>
      </c>
      <c r="H18" s="112">
        <v>7089</v>
      </c>
      <c r="I18" s="112"/>
      <c r="J18" s="112">
        <f>H18*0.16</f>
        <v>1134.24</v>
      </c>
      <c r="K18" s="112"/>
      <c r="L18" s="112"/>
      <c r="M18" s="112">
        <f>L18+K18+J18</f>
        <v>1134.24</v>
      </c>
      <c r="N18" s="112"/>
      <c r="O18" s="112"/>
      <c r="P18" s="112"/>
      <c r="Q18" s="112"/>
      <c r="R18" s="148">
        <v>1</v>
      </c>
      <c r="S18" s="112">
        <f>Q18+M18</f>
        <v>1134.24</v>
      </c>
      <c r="T18" s="115" t="s">
        <v>76</v>
      </c>
      <c r="U18" s="163">
        <v>45108</v>
      </c>
      <c r="V18" s="112">
        <f>DATEDIF(T18,U18,"M")+1</f>
        <v>1</v>
      </c>
      <c r="W18" s="164"/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4"/>
      <c r="AJ18" s="164"/>
      <c r="AK18" s="164"/>
      <c r="AL18" s="164"/>
      <c r="AM18" s="164"/>
      <c r="AN18" s="164"/>
      <c r="AO18" s="164"/>
      <c r="AP18" s="164"/>
      <c r="AQ18" s="164"/>
      <c r="AR18" s="164"/>
      <c r="AS18" s="164"/>
      <c r="AT18" s="164"/>
      <c r="AU18" s="164"/>
      <c r="AV18" s="164"/>
      <c r="AW18" s="164"/>
      <c r="AX18" s="164"/>
      <c r="AY18" s="164"/>
      <c r="AZ18" s="164"/>
      <c r="BA18" s="164"/>
      <c r="BB18" s="164"/>
      <c r="BC18" s="164"/>
      <c r="BD18" s="164"/>
      <c r="BE18" s="164"/>
      <c r="BF18" s="164"/>
      <c r="BG18" s="164"/>
      <c r="BH18" s="164"/>
      <c r="BI18" s="164"/>
      <c r="BJ18" s="164"/>
      <c r="BK18" s="164"/>
      <c r="BL18" s="164"/>
      <c r="BM18" s="164"/>
      <c r="BN18" s="164"/>
      <c r="BO18" s="164"/>
      <c r="BP18" s="164"/>
      <c r="BQ18" s="164"/>
      <c r="BR18" s="164"/>
      <c r="BS18" s="164"/>
      <c r="BT18" s="164"/>
      <c r="BU18" s="164"/>
      <c r="BV18" s="164"/>
      <c r="BW18" s="164"/>
      <c r="BX18" s="164"/>
      <c r="BY18" s="164"/>
      <c r="BZ18" s="164"/>
      <c r="CA18" s="164"/>
      <c r="CB18" s="164"/>
      <c r="CC18" s="164"/>
      <c r="CD18" s="164"/>
      <c r="CE18" s="164"/>
      <c r="CF18" s="164"/>
      <c r="CG18" s="164"/>
      <c r="CH18" s="164"/>
      <c r="CI18" s="164"/>
      <c r="CJ18" s="164"/>
      <c r="CK18" s="164"/>
      <c r="CL18" s="164"/>
      <c r="CM18" s="164"/>
      <c r="CN18" s="164"/>
      <c r="CO18" s="164"/>
      <c r="CP18" s="164"/>
      <c r="CQ18" s="164"/>
      <c r="CR18" s="164"/>
      <c r="CS18" s="164"/>
      <c r="CT18" s="164"/>
      <c r="CU18" s="164"/>
      <c r="CV18" s="164"/>
      <c r="CW18" s="164"/>
      <c r="CX18" s="164"/>
      <c r="CY18" s="164"/>
      <c r="CZ18" s="164"/>
      <c r="DA18" s="164"/>
      <c r="DB18" s="164"/>
      <c r="DC18" s="164"/>
      <c r="DD18" s="164"/>
      <c r="DE18" s="164"/>
      <c r="DF18" s="164"/>
      <c r="DG18" s="164"/>
      <c r="DH18" s="164"/>
      <c r="DI18" s="164"/>
      <c r="DJ18" s="164"/>
      <c r="DK18" s="164"/>
      <c r="DL18" s="164"/>
      <c r="DM18" s="164"/>
      <c r="DN18" s="164"/>
      <c r="DO18" s="164"/>
      <c r="DP18" s="164"/>
      <c r="DQ18" s="164"/>
      <c r="DR18" s="164"/>
      <c r="DS18" s="164"/>
      <c r="DT18" s="164"/>
      <c r="DU18" s="164"/>
      <c r="DV18" s="164"/>
      <c r="DW18" s="164"/>
      <c r="DX18" s="164"/>
      <c r="DY18" s="164"/>
      <c r="DZ18" s="164"/>
      <c r="EA18" s="164"/>
      <c r="EB18" s="164"/>
      <c r="EC18" s="164"/>
      <c r="ED18" s="164"/>
      <c r="EE18" s="164"/>
      <c r="EF18" s="164"/>
      <c r="EG18" s="164"/>
      <c r="EH18" s="164"/>
      <c r="EI18" s="164"/>
      <c r="EJ18" s="164"/>
      <c r="EK18" s="164"/>
      <c r="EL18" s="164"/>
      <c r="EM18" s="164"/>
      <c r="EN18" s="164"/>
      <c r="EO18" s="164"/>
      <c r="EP18" s="164"/>
      <c r="EQ18" s="164"/>
      <c r="ER18" s="164"/>
      <c r="ES18" s="164"/>
      <c r="ET18" s="164"/>
      <c r="EU18" s="164"/>
      <c r="EV18" s="164"/>
      <c r="EW18" s="164"/>
      <c r="EX18" s="164"/>
      <c r="EY18" s="164"/>
      <c r="EZ18" s="164"/>
      <c r="FA18" s="164"/>
      <c r="FB18" s="164"/>
      <c r="FC18" s="164"/>
      <c r="FD18" s="164"/>
      <c r="FE18" s="164"/>
      <c r="FF18" s="164"/>
      <c r="FG18" s="164"/>
      <c r="FH18" s="164"/>
      <c r="FI18" s="164"/>
      <c r="FJ18" s="164"/>
      <c r="FK18" s="164"/>
      <c r="FL18" s="164"/>
      <c r="FM18" s="164"/>
      <c r="FN18" s="164"/>
      <c r="FO18" s="164"/>
      <c r="FP18" s="164"/>
      <c r="FQ18" s="164"/>
      <c r="FR18" s="164"/>
      <c r="FS18" s="164"/>
      <c r="FT18" s="164"/>
      <c r="FU18" s="164"/>
      <c r="FV18" s="164"/>
      <c r="FW18" s="164"/>
      <c r="FX18" s="164"/>
      <c r="FY18" s="164"/>
      <c r="FZ18" s="164"/>
      <c r="GA18" s="164"/>
      <c r="GB18" s="164"/>
      <c r="GC18" s="164"/>
      <c r="GD18" s="164"/>
      <c r="GE18" s="164"/>
      <c r="GF18" s="164"/>
      <c r="GG18" s="164"/>
      <c r="GH18" s="164"/>
      <c r="GI18" s="164"/>
      <c r="GJ18" s="164"/>
      <c r="GK18" s="164"/>
      <c r="GL18" s="164"/>
      <c r="GM18" s="164"/>
      <c r="GN18" s="164"/>
      <c r="GO18" s="164"/>
      <c r="GP18" s="164"/>
      <c r="GQ18" s="164"/>
      <c r="GR18" s="164"/>
      <c r="GS18" s="164"/>
      <c r="GT18" s="164"/>
      <c r="GU18" s="164"/>
      <c r="GV18" s="164"/>
      <c r="GW18" s="164"/>
      <c r="GX18" s="164"/>
      <c r="GY18" s="164"/>
      <c r="GZ18" s="164"/>
      <c r="HA18" s="164"/>
      <c r="HB18" s="164"/>
      <c r="HC18" s="164"/>
      <c r="HD18" s="164"/>
      <c r="HE18" s="164"/>
      <c r="HF18" s="164"/>
      <c r="HG18" s="164"/>
      <c r="HH18" s="164"/>
      <c r="HI18" s="164"/>
      <c r="HJ18" s="164"/>
      <c r="HK18" s="164"/>
      <c r="HL18" s="164"/>
      <c r="HM18" s="164"/>
      <c r="HN18" s="164"/>
      <c r="HO18" s="164"/>
      <c r="HP18" s="164"/>
      <c r="HQ18" s="164"/>
      <c r="HR18" s="164"/>
      <c r="HS18" s="164"/>
      <c r="HT18" s="164"/>
      <c r="HU18" s="164"/>
      <c r="HV18" s="164"/>
      <c r="HW18" s="164"/>
      <c r="HX18" s="164"/>
      <c r="HY18" s="164"/>
      <c r="HZ18" s="164"/>
      <c r="IA18" s="164"/>
      <c r="IB18" s="164"/>
      <c r="IC18" s="164"/>
      <c r="ID18" s="164"/>
      <c r="IE18" s="164"/>
      <c r="IF18" s="164"/>
      <c r="IG18" s="164"/>
      <c r="IH18" s="164"/>
      <c r="II18" s="164"/>
      <c r="IJ18" s="164"/>
      <c r="IK18" s="164"/>
      <c r="IL18" s="164"/>
      <c r="IM18" s="164"/>
      <c r="IN18" s="164"/>
      <c r="IO18" s="164"/>
      <c r="IP18" s="164"/>
      <c r="IQ18" s="164"/>
      <c r="IR18" s="164"/>
      <c r="IS18" s="164"/>
      <c r="IT18" s="164"/>
      <c r="IU18" s="164"/>
      <c r="IV18" s="164"/>
      <c r="IW18" s="164"/>
      <c r="IX18" s="164"/>
      <c r="IY18" s="164"/>
      <c r="IZ18" s="164"/>
      <c r="JA18" s="164"/>
      <c r="JB18" s="164"/>
      <c r="JC18" s="164"/>
      <c r="JD18" s="164"/>
      <c r="JE18" s="164"/>
      <c r="JF18" s="164"/>
      <c r="JG18" s="164"/>
      <c r="JH18" s="164"/>
      <c r="JI18" s="164"/>
      <c r="JJ18" s="164"/>
      <c r="JK18" s="164"/>
      <c r="JL18" s="164"/>
      <c r="JM18" s="164"/>
      <c r="JN18" s="164"/>
      <c r="JO18" s="164"/>
      <c r="JP18" s="164"/>
      <c r="JQ18" s="164"/>
      <c r="JR18" s="164"/>
      <c r="JS18" s="164"/>
      <c r="JT18" s="164"/>
      <c r="JU18" s="164"/>
      <c r="JV18" s="164"/>
      <c r="JW18" s="164"/>
      <c r="JX18" s="164"/>
      <c r="JY18" s="164"/>
      <c r="JZ18" s="164"/>
      <c r="KA18" s="164"/>
      <c r="KB18" s="164"/>
      <c r="KC18" s="164"/>
      <c r="KD18" s="164"/>
      <c r="KE18" s="164"/>
      <c r="KF18" s="164"/>
      <c r="KG18" s="164"/>
      <c r="KH18" s="164"/>
      <c r="KI18" s="164"/>
      <c r="KJ18" s="164"/>
      <c r="KK18" s="164"/>
      <c r="KL18" s="164"/>
      <c r="KM18" s="164"/>
      <c r="KN18" s="164"/>
      <c r="KO18" s="164"/>
      <c r="KP18" s="164"/>
      <c r="KQ18" s="164"/>
      <c r="KR18" s="164"/>
      <c r="KS18" s="164"/>
      <c r="KT18" s="164"/>
      <c r="KU18" s="164"/>
      <c r="KV18" s="164"/>
      <c r="KW18" s="164"/>
      <c r="KX18" s="164"/>
      <c r="KY18" s="164"/>
      <c r="KZ18" s="164"/>
      <c r="LA18" s="164"/>
      <c r="LB18" s="164"/>
      <c r="LC18" s="164"/>
      <c r="LD18" s="164"/>
      <c r="LE18" s="164"/>
      <c r="LF18" s="164"/>
      <c r="LG18" s="164"/>
      <c r="LH18" s="164"/>
      <c r="LI18" s="164"/>
      <c r="LJ18" s="164"/>
      <c r="LK18" s="164"/>
      <c r="LL18" s="164"/>
      <c r="LM18" s="164"/>
      <c r="LN18" s="164"/>
      <c r="LO18" s="164"/>
      <c r="LP18" s="164"/>
      <c r="LQ18" s="164"/>
      <c r="LR18" s="164"/>
      <c r="LS18" s="164"/>
      <c r="LT18" s="164"/>
      <c r="LU18" s="164"/>
      <c r="LV18" s="164"/>
      <c r="LW18" s="164"/>
      <c r="LX18" s="164"/>
      <c r="LY18" s="164"/>
      <c r="LZ18" s="164"/>
      <c r="MA18" s="164"/>
      <c r="MB18" s="164"/>
      <c r="MC18" s="164"/>
      <c r="MD18" s="164"/>
      <c r="ME18" s="164"/>
      <c r="MF18" s="164"/>
      <c r="MG18" s="164"/>
      <c r="MH18" s="164"/>
      <c r="MI18" s="164"/>
      <c r="MJ18" s="164"/>
      <c r="MK18" s="164"/>
      <c r="ML18" s="164"/>
      <c r="MM18" s="164"/>
      <c r="MN18" s="164"/>
      <c r="MO18" s="164"/>
      <c r="MP18" s="164"/>
      <c r="MQ18" s="164"/>
      <c r="MR18" s="164"/>
      <c r="MS18" s="164"/>
      <c r="MT18" s="164"/>
      <c r="MU18" s="164"/>
      <c r="MV18" s="164"/>
      <c r="MW18" s="164"/>
      <c r="MX18" s="164"/>
      <c r="MY18" s="164"/>
      <c r="MZ18" s="164"/>
      <c r="NA18" s="164"/>
      <c r="NB18" s="164"/>
      <c r="NC18" s="164"/>
      <c r="ND18" s="164"/>
      <c r="NE18" s="164"/>
      <c r="NF18" s="164"/>
      <c r="NG18" s="164"/>
      <c r="NH18" s="164"/>
      <c r="NI18" s="164"/>
      <c r="NJ18" s="164"/>
      <c r="NK18" s="164"/>
      <c r="NL18" s="164"/>
      <c r="NM18" s="164"/>
      <c r="NN18" s="164"/>
      <c r="NO18" s="164"/>
      <c r="NP18" s="164"/>
      <c r="NQ18" s="164"/>
      <c r="NR18" s="164"/>
      <c r="NS18" s="164"/>
      <c r="NT18" s="164"/>
      <c r="NU18" s="164"/>
      <c r="NV18" s="164"/>
      <c r="NW18" s="164"/>
      <c r="NX18" s="164"/>
      <c r="NY18" s="164"/>
      <c r="NZ18" s="164"/>
      <c r="OA18" s="164"/>
      <c r="OB18" s="164"/>
      <c r="OC18" s="164"/>
      <c r="OD18" s="164"/>
      <c r="OE18" s="164"/>
      <c r="OF18" s="164"/>
      <c r="OG18" s="164"/>
      <c r="OH18" s="164"/>
      <c r="OI18" s="164"/>
      <c r="OJ18" s="164"/>
      <c r="OK18" s="164"/>
      <c r="OL18" s="164"/>
      <c r="OM18" s="164"/>
      <c r="ON18" s="164"/>
      <c r="OO18" s="164"/>
      <c r="OP18" s="164"/>
      <c r="OQ18" s="164"/>
      <c r="OR18" s="164"/>
      <c r="OS18" s="164"/>
      <c r="OT18" s="164"/>
      <c r="OU18" s="164"/>
      <c r="OV18" s="164"/>
      <c r="OW18" s="164"/>
      <c r="OX18" s="164"/>
      <c r="OY18" s="164"/>
      <c r="OZ18" s="164"/>
      <c r="PA18" s="164"/>
      <c r="PB18" s="164"/>
      <c r="PC18" s="164"/>
      <c r="PD18" s="164"/>
      <c r="PE18" s="164"/>
      <c r="PF18" s="164"/>
      <c r="PG18" s="164"/>
      <c r="PH18" s="164"/>
      <c r="PI18" s="164"/>
      <c r="PJ18" s="164"/>
      <c r="PK18" s="164"/>
      <c r="PL18" s="164"/>
      <c r="PM18" s="164"/>
      <c r="PN18" s="164"/>
      <c r="PO18" s="164"/>
      <c r="PP18" s="164"/>
      <c r="PQ18" s="164"/>
      <c r="PR18" s="164"/>
      <c r="PS18" s="164"/>
      <c r="PT18" s="164"/>
      <c r="PU18" s="164"/>
      <c r="PV18" s="164"/>
      <c r="PW18" s="164"/>
      <c r="PX18" s="164"/>
      <c r="PY18" s="164"/>
      <c r="PZ18" s="164"/>
      <c r="QA18" s="164"/>
      <c r="QB18" s="164"/>
      <c r="QC18" s="164"/>
      <c r="QD18" s="164"/>
      <c r="QE18" s="164"/>
      <c r="QF18" s="164"/>
      <c r="QG18" s="164"/>
      <c r="QH18" s="164"/>
      <c r="QI18" s="164"/>
      <c r="QJ18" s="164"/>
      <c r="QK18" s="164"/>
      <c r="QL18" s="164"/>
      <c r="QM18" s="164"/>
      <c r="QN18" s="164"/>
      <c r="QO18" s="164"/>
      <c r="QP18" s="164"/>
      <c r="QQ18" s="164"/>
      <c r="QR18" s="164"/>
      <c r="QS18" s="164"/>
      <c r="QT18" s="164"/>
      <c r="QU18" s="164"/>
      <c r="QV18" s="164"/>
      <c r="QW18" s="164"/>
      <c r="QX18" s="164"/>
      <c r="QY18" s="164"/>
      <c r="QZ18" s="164"/>
      <c r="RA18" s="164"/>
      <c r="RB18" s="164"/>
      <c r="RC18" s="164"/>
      <c r="RD18" s="164"/>
      <c r="RE18" s="164"/>
      <c r="RF18" s="164"/>
      <c r="RG18" s="164"/>
      <c r="RH18" s="164"/>
      <c r="RI18" s="164"/>
      <c r="RJ18" s="164"/>
      <c r="RK18" s="164"/>
      <c r="RL18" s="164"/>
      <c r="RM18" s="164"/>
      <c r="RN18" s="164"/>
      <c r="RO18" s="164"/>
      <c r="RP18" s="164"/>
      <c r="RQ18" s="164"/>
      <c r="RR18" s="164"/>
      <c r="RS18" s="164"/>
      <c r="RT18" s="164"/>
      <c r="RU18" s="164"/>
      <c r="RV18" s="164"/>
      <c r="RW18" s="164"/>
      <c r="RX18" s="164"/>
      <c r="RY18" s="164"/>
      <c r="RZ18" s="164"/>
      <c r="SA18" s="164"/>
      <c r="SB18" s="164"/>
      <c r="SC18" s="164"/>
      <c r="SD18" s="164"/>
      <c r="SE18" s="164"/>
      <c r="SF18" s="164"/>
      <c r="SG18" s="164"/>
      <c r="SH18" s="164"/>
      <c r="SI18" s="164"/>
      <c r="SJ18" s="164"/>
      <c r="SK18" s="164"/>
      <c r="SL18" s="164"/>
      <c r="SM18" s="164"/>
      <c r="SN18" s="164"/>
      <c r="SO18" s="164"/>
      <c r="SP18" s="164"/>
      <c r="SQ18" s="164"/>
      <c r="SR18" s="164"/>
      <c r="SS18" s="164"/>
      <c r="ST18" s="164"/>
      <c r="SU18" s="164"/>
      <c r="SV18" s="164"/>
      <c r="SW18" s="164"/>
      <c r="SX18" s="164"/>
      <c r="SY18" s="164"/>
      <c r="SZ18" s="164"/>
      <c r="TA18" s="164"/>
      <c r="TB18" s="164"/>
      <c r="TC18" s="164"/>
      <c r="TD18" s="164"/>
      <c r="TE18" s="164"/>
      <c r="TF18" s="164"/>
      <c r="TG18" s="164"/>
      <c r="TH18" s="164"/>
      <c r="TI18" s="164"/>
      <c r="TJ18" s="164"/>
      <c r="TK18" s="164"/>
      <c r="TL18" s="164"/>
      <c r="TM18" s="164"/>
      <c r="TN18" s="164"/>
      <c r="TO18" s="164"/>
      <c r="TP18" s="164"/>
      <c r="TQ18" s="164"/>
      <c r="TR18" s="164"/>
      <c r="TS18" s="164"/>
      <c r="TT18" s="164"/>
      <c r="TU18" s="164"/>
      <c r="TV18" s="164"/>
      <c r="TW18" s="164"/>
      <c r="TX18" s="164"/>
      <c r="TY18" s="164"/>
      <c r="TZ18" s="164"/>
      <c r="UA18" s="164"/>
      <c r="UB18" s="164"/>
      <c r="UC18" s="164"/>
      <c r="UD18" s="164"/>
      <c r="UE18" s="164"/>
      <c r="UF18" s="164"/>
      <c r="UG18" s="164"/>
      <c r="UH18" s="164"/>
      <c r="UI18" s="164"/>
      <c r="UJ18" s="164"/>
      <c r="UK18" s="164"/>
      <c r="UL18" s="164"/>
      <c r="UM18" s="164"/>
      <c r="UN18" s="164"/>
      <c r="UO18" s="164"/>
      <c r="UP18" s="164"/>
      <c r="UQ18" s="164"/>
      <c r="UR18" s="164"/>
      <c r="US18" s="164"/>
      <c r="UT18" s="164"/>
      <c r="UU18" s="164"/>
      <c r="UV18" s="164"/>
      <c r="UW18" s="164"/>
      <c r="UX18" s="164"/>
      <c r="UY18" s="164"/>
      <c r="UZ18" s="164"/>
      <c r="VA18" s="164"/>
      <c r="VB18" s="164"/>
      <c r="VC18" s="164"/>
      <c r="VD18" s="164"/>
      <c r="VE18" s="164"/>
      <c r="VF18" s="164"/>
      <c r="VG18" s="164"/>
      <c r="VH18" s="164"/>
      <c r="VI18" s="164"/>
      <c r="VJ18" s="164"/>
      <c r="VK18" s="164"/>
      <c r="VL18" s="164"/>
      <c r="VM18" s="164"/>
      <c r="VN18" s="164"/>
      <c r="VO18" s="164"/>
      <c r="VP18" s="164"/>
      <c r="VQ18" s="164"/>
      <c r="VR18" s="164"/>
      <c r="VS18" s="164"/>
      <c r="VT18" s="164"/>
      <c r="VU18" s="164"/>
      <c r="VV18" s="164"/>
      <c r="VW18" s="164"/>
      <c r="VX18" s="164"/>
      <c r="VY18" s="164"/>
      <c r="VZ18" s="164"/>
      <c r="WA18" s="164"/>
      <c r="WB18" s="164"/>
      <c r="WC18" s="164"/>
      <c r="WD18" s="164"/>
      <c r="WE18" s="164"/>
      <c r="WF18" s="164"/>
      <c r="WG18" s="164"/>
      <c r="WH18" s="164"/>
      <c r="WI18" s="164"/>
      <c r="WJ18" s="164"/>
      <c r="WK18" s="164"/>
      <c r="WL18" s="164"/>
      <c r="WM18" s="164"/>
      <c r="WN18" s="164"/>
      <c r="WO18" s="164"/>
      <c r="WP18" s="164"/>
      <c r="WQ18" s="164"/>
      <c r="WR18" s="164"/>
      <c r="WS18" s="164"/>
      <c r="WT18" s="164"/>
      <c r="WU18" s="164"/>
      <c r="WV18" s="164"/>
      <c r="WW18" s="164"/>
      <c r="WX18" s="164"/>
      <c r="WY18" s="164"/>
      <c r="WZ18" s="164"/>
      <c r="XA18" s="164"/>
      <c r="XB18" s="164"/>
      <c r="XC18" s="164"/>
      <c r="XD18" s="164"/>
      <c r="XE18" s="164"/>
      <c r="XF18" s="164"/>
      <c r="XG18" s="164"/>
      <c r="XH18" s="164"/>
      <c r="XI18" s="164"/>
      <c r="XJ18" s="164"/>
      <c r="XK18" s="164"/>
      <c r="XL18" s="164"/>
      <c r="XM18" s="164"/>
      <c r="XN18" s="164"/>
      <c r="XO18" s="164"/>
      <c r="XP18" s="164"/>
      <c r="XQ18" s="164"/>
      <c r="XR18" s="164"/>
      <c r="XS18" s="164"/>
      <c r="XT18" s="164"/>
      <c r="XU18" s="164"/>
      <c r="XV18" s="164"/>
      <c r="XW18" s="164"/>
      <c r="XX18" s="164"/>
      <c r="XY18" s="164"/>
      <c r="XZ18" s="164"/>
      <c r="YA18" s="164"/>
      <c r="YB18" s="164"/>
      <c r="YC18" s="164"/>
      <c r="YD18" s="164"/>
      <c r="YE18" s="164"/>
      <c r="YF18" s="164"/>
      <c r="YG18" s="164"/>
      <c r="YH18" s="164"/>
      <c r="YI18" s="164"/>
      <c r="YJ18" s="164"/>
      <c r="YK18" s="164"/>
      <c r="YL18" s="164"/>
      <c r="YM18" s="164"/>
      <c r="YN18" s="164"/>
      <c r="YO18" s="164"/>
      <c r="YP18" s="164"/>
      <c r="YQ18" s="164"/>
      <c r="YR18" s="164"/>
      <c r="YS18" s="164"/>
      <c r="YT18" s="164"/>
      <c r="YU18" s="164"/>
      <c r="YV18" s="164"/>
      <c r="YW18" s="164"/>
      <c r="YX18" s="164"/>
      <c r="YY18" s="164"/>
      <c r="YZ18" s="164"/>
      <c r="ZA18" s="164"/>
      <c r="ZB18" s="164"/>
      <c r="ZC18" s="164"/>
      <c r="ZD18" s="164"/>
      <c r="ZE18" s="164"/>
      <c r="ZF18" s="164"/>
      <c r="ZG18" s="164"/>
      <c r="ZH18" s="164"/>
      <c r="ZI18" s="164"/>
      <c r="ZJ18" s="164"/>
      <c r="ZK18" s="164"/>
      <c r="ZL18" s="164"/>
      <c r="ZM18" s="164"/>
      <c r="ZN18" s="164"/>
      <c r="ZO18" s="164"/>
      <c r="ZP18" s="164"/>
      <c r="ZQ18" s="164"/>
      <c r="ZR18" s="164"/>
      <c r="ZS18" s="164"/>
      <c r="ZT18" s="164"/>
      <c r="ZU18" s="164"/>
      <c r="ZV18" s="164"/>
      <c r="ZW18" s="164"/>
      <c r="ZX18" s="164"/>
      <c r="ZY18" s="164"/>
      <c r="ZZ18" s="164"/>
      <c r="AAA18" s="164"/>
      <c r="AAB18" s="164"/>
      <c r="AAC18" s="164"/>
      <c r="AAD18" s="164"/>
      <c r="AAE18" s="164"/>
      <c r="AAF18" s="164"/>
      <c r="AAG18" s="164"/>
      <c r="AAH18" s="164"/>
      <c r="AAI18" s="164"/>
      <c r="AAJ18" s="164"/>
      <c r="AAK18" s="164"/>
      <c r="AAL18" s="164"/>
      <c r="AAM18" s="164"/>
      <c r="AAN18" s="164"/>
      <c r="AAO18" s="164"/>
      <c r="AAP18" s="164"/>
      <c r="AAQ18" s="164"/>
      <c r="AAR18" s="164"/>
      <c r="AAS18" s="164"/>
      <c r="AAT18" s="164"/>
      <c r="AAU18" s="164"/>
      <c r="AAV18" s="164"/>
      <c r="AAW18" s="164"/>
      <c r="AAX18" s="164"/>
      <c r="AAY18" s="164"/>
      <c r="AAZ18" s="164"/>
      <c r="ABA18" s="164"/>
      <c r="ABB18" s="164"/>
      <c r="ABC18" s="164"/>
      <c r="ABD18" s="164"/>
      <c r="ABE18" s="164"/>
      <c r="ABF18" s="164"/>
      <c r="ABG18" s="164"/>
      <c r="ABH18" s="164"/>
      <c r="ABI18" s="164"/>
      <c r="ABJ18" s="164"/>
      <c r="ABK18" s="164"/>
      <c r="ABL18" s="164"/>
      <c r="ABM18" s="164"/>
      <c r="ABN18" s="164"/>
      <c r="ABO18" s="164"/>
      <c r="ABP18" s="164"/>
      <c r="ABQ18" s="164"/>
      <c r="ABR18" s="164"/>
      <c r="ABS18" s="164"/>
      <c r="ABT18" s="164"/>
      <c r="ABU18" s="164"/>
      <c r="ABV18" s="164"/>
      <c r="ABW18" s="164"/>
      <c r="ABX18" s="164"/>
      <c r="ABY18" s="164"/>
      <c r="ABZ18" s="164"/>
      <c r="ACA18" s="164"/>
      <c r="ACB18" s="164"/>
      <c r="ACC18" s="164"/>
      <c r="ACD18" s="164"/>
      <c r="ACE18" s="164"/>
      <c r="ACF18" s="164"/>
      <c r="ACG18" s="164"/>
      <c r="ACH18" s="164"/>
      <c r="ACI18" s="164"/>
      <c r="ACJ18" s="164"/>
      <c r="ACK18" s="164"/>
      <c r="ACL18" s="164"/>
      <c r="ACM18" s="164"/>
      <c r="ACN18" s="164"/>
      <c r="ACO18" s="164"/>
      <c r="ACP18" s="164"/>
      <c r="ACQ18" s="164"/>
      <c r="ACR18" s="164"/>
      <c r="ACS18" s="164"/>
      <c r="ACT18" s="164"/>
      <c r="ACU18" s="164"/>
      <c r="ACV18" s="164"/>
      <c r="ACW18" s="164"/>
      <c r="ACX18" s="164"/>
      <c r="ACY18" s="164"/>
      <c r="ACZ18" s="164"/>
      <c r="ADA18" s="164"/>
      <c r="ADB18" s="164"/>
      <c r="ADC18" s="164"/>
      <c r="ADD18" s="164"/>
      <c r="ADE18" s="164"/>
      <c r="ADF18" s="164"/>
      <c r="ADG18" s="164"/>
      <c r="ADH18" s="164"/>
      <c r="ADI18" s="164"/>
      <c r="ADJ18" s="164"/>
      <c r="ADK18" s="164"/>
      <c r="ADL18" s="164"/>
      <c r="ADM18" s="164"/>
      <c r="ADN18" s="164"/>
      <c r="ADO18" s="164"/>
      <c r="ADP18" s="164"/>
      <c r="ADQ18" s="164"/>
      <c r="ADR18" s="164"/>
      <c r="ADS18" s="164"/>
      <c r="ADT18" s="164"/>
      <c r="ADU18" s="164"/>
      <c r="ADV18" s="164"/>
      <c r="ADW18" s="164"/>
      <c r="ADX18" s="164"/>
      <c r="ADY18" s="164"/>
      <c r="ADZ18" s="164"/>
      <c r="AEA18" s="164"/>
      <c r="AEB18" s="164"/>
      <c r="AEC18" s="164"/>
      <c r="AED18" s="164"/>
      <c r="AEE18" s="164"/>
      <c r="AEF18" s="164"/>
      <c r="AEG18" s="164"/>
      <c r="AEH18" s="164"/>
      <c r="AEI18" s="164"/>
      <c r="AEJ18" s="164"/>
      <c r="AEK18" s="164"/>
      <c r="AEL18" s="164"/>
      <c r="AEM18" s="164"/>
      <c r="AEN18" s="164"/>
      <c r="AEO18" s="164"/>
      <c r="AEP18" s="164"/>
      <c r="AEQ18" s="164"/>
      <c r="AER18" s="164"/>
      <c r="AES18" s="164"/>
      <c r="AET18" s="164"/>
      <c r="AEU18" s="164"/>
      <c r="AEV18" s="164"/>
      <c r="AEW18" s="164"/>
      <c r="AEX18" s="164"/>
      <c r="AEY18" s="164"/>
      <c r="AEZ18" s="164"/>
      <c r="AFA18" s="164"/>
      <c r="AFB18" s="164"/>
      <c r="AFC18" s="164"/>
      <c r="AFD18" s="164"/>
      <c r="AFE18" s="164"/>
      <c r="AFF18" s="164"/>
      <c r="AFG18" s="164"/>
      <c r="AFH18" s="164"/>
      <c r="AFI18" s="164"/>
      <c r="AFJ18" s="164"/>
      <c r="AFK18" s="164"/>
      <c r="AFL18" s="164"/>
      <c r="AFM18" s="164"/>
      <c r="AFN18" s="164"/>
      <c r="AFO18" s="164"/>
      <c r="AFP18" s="164"/>
      <c r="AFQ18" s="164"/>
      <c r="AFR18" s="164"/>
      <c r="AFS18" s="164"/>
      <c r="AFT18" s="164"/>
      <c r="AFU18" s="164"/>
      <c r="AFV18" s="164"/>
      <c r="AFW18" s="164"/>
      <c r="AFX18" s="164"/>
      <c r="AFY18" s="164"/>
      <c r="AFZ18" s="164"/>
      <c r="AGA18" s="164"/>
      <c r="AGB18" s="164"/>
      <c r="AGC18" s="164"/>
      <c r="AGD18" s="164"/>
      <c r="AGE18" s="164"/>
      <c r="AGF18" s="164"/>
      <c r="AGG18" s="164"/>
      <c r="AGH18" s="164"/>
      <c r="AGI18" s="164"/>
      <c r="AGJ18" s="164"/>
      <c r="AGK18" s="164"/>
      <c r="AGL18" s="164"/>
      <c r="AGM18" s="164"/>
      <c r="AGN18" s="164"/>
      <c r="AGO18" s="164"/>
      <c r="AGP18" s="164"/>
      <c r="AGQ18" s="164"/>
      <c r="AGR18" s="164"/>
      <c r="AGS18" s="164"/>
      <c r="AGT18" s="164"/>
      <c r="AGU18" s="164"/>
      <c r="AGV18" s="164"/>
      <c r="AGW18" s="164"/>
      <c r="AGX18" s="164"/>
      <c r="AGY18" s="164"/>
      <c r="AGZ18" s="164"/>
      <c r="AHA18" s="164"/>
      <c r="AHB18" s="164"/>
      <c r="AHC18" s="164"/>
      <c r="AHD18" s="164"/>
      <c r="AHE18" s="164"/>
      <c r="AHF18" s="164"/>
      <c r="AHG18" s="164"/>
      <c r="AHH18" s="164"/>
      <c r="AHI18" s="164"/>
      <c r="AHJ18" s="164"/>
      <c r="AHK18" s="164"/>
      <c r="AHL18" s="164"/>
      <c r="AHM18" s="164"/>
      <c r="AHN18" s="164"/>
      <c r="AHO18" s="164"/>
      <c r="AHP18" s="164"/>
      <c r="AHQ18" s="164"/>
      <c r="AHR18" s="164"/>
      <c r="AHS18" s="164"/>
      <c r="AHT18" s="164"/>
      <c r="AHU18" s="164"/>
      <c r="AHV18" s="164"/>
      <c r="AHW18" s="164"/>
      <c r="AHX18" s="164"/>
      <c r="AHY18" s="164"/>
      <c r="AHZ18" s="164"/>
      <c r="AIA18" s="164"/>
      <c r="AIB18" s="164"/>
      <c r="AIC18" s="164"/>
      <c r="AID18" s="164"/>
      <c r="AIE18" s="164"/>
      <c r="AIF18" s="164"/>
      <c r="AIG18" s="164"/>
      <c r="AIH18" s="164"/>
      <c r="AII18" s="164"/>
      <c r="AIJ18" s="164"/>
      <c r="AIK18" s="164"/>
      <c r="AIL18" s="164"/>
      <c r="AIM18" s="164"/>
      <c r="AIN18" s="164"/>
      <c r="AIO18" s="164"/>
      <c r="AIP18" s="164"/>
      <c r="AIQ18" s="164"/>
      <c r="AIR18" s="164"/>
      <c r="AIS18" s="164"/>
      <c r="AIT18" s="164"/>
      <c r="AIU18" s="164"/>
      <c r="AIV18" s="164"/>
      <c r="AIW18" s="164"/>
      <c r="AIX18" s="164"/>
      <c r="AIY18" s="164"/>
      <c r="AIZ18" s="164"/>
      <c r="AJA18" s="164"/>
      <c r="AJB18" s="164"/>
      <c r="AJC18" s="164"/>
      <c r="AJD18" s="164"/>
      <c r="AJE18" s="164"/>
      <c r="AJF18" s="164"/>
      <c r="AJG18" s="164"/>
      <c r="AJH18" s="164"/>
      <c r="AJI18" s="164"/>
      <c r="AJJ18" s="164"/>
      <c r="AJK18" s="164"/>
      <c r="AJL18" s="164"/>
      <c r="AJM18" s="164"/>
      <c r="AJN18" s="164"/>
      <c r="AJO18" s="164"/>
      <c r="AJP18" s="164"/>
      <c r="AJQ18" s="164"/>
      <c r="AJR18" s="164"/>
      <c r="AJS18" s="164"/>
      <c r="AJT18" s="164"/>
      <c r="AJU18" s="164"/>
      <c r="AJV18" s="164"/>
      <c r="AJW18" s="164"/>
      <c r="AJX18" s="164"/>
      <c r="AJY18" s="164"/>
      <c r="AJZ18" s="164"/>
      <c r="AKA18" s="164"/>
      <c r="AKB18" s="164"/>
      <c r="AKC18" s="164"/>
      <c r="AKD18" s="164"/>
      <c r="AKE18" s="164"/>
      <c r="AKF18" s="164"/>
      <c r="AKG18" s="164"/>
      <c r="AKH18" s="164"/>
      <c r="AKI18" s="164"/>
      <c r="AKJ18" s="164"/>
      <c r="AKK18" s="164"/>
      <c r="AKL18" s="164"/>
      <c r="AKM18" s="164"/>
      <c r="AKN18" s="164"/>
      <c r="AKO18" s="164"/>
      <c r="AKP18" s="164"/>
      <c r="AKQ18" s="164"/>
      <c r="AKR18" s="164"/>
      <c r="AKS18" s="164"/>
      <c r="AKT18" s="164"/>
      <c r="AKU18" s="164"/>
      <c r="AKV18" s="164"/>
      <c r="AKW18" s="164"/>
      <c r="AKX18" s="164"/>
      <c r="AKY18" s="164"/>
      <c r="AKZ18" s="164"/>
      <c r="ALA18" s="164"/>
      <c r="ALB18" s="164"/>
      <c r="ALC18" s="164"/>
      <c r="ALD18" s="164"/>
      <c r="ALE18" s="164"/>
      <c r="ALF18" s="164"/>
      <c r="ALG18" s="164"/>
      <c r="ALH18" s="164"/>
      <c r="ALI18" s="164"/>
      <c r="ALJ18" s="164"/>
      <c r="ALK18" s="164"/>
      <c r="ALL18" s="164"/>
      <c r="ALM18" s="164"/>
      <c r="ALN18" s="164"/>
      <c r="ALO18" s="164"/>
      <c r="ALP18" s="164"/>
      <c r="ALQ18" s="164"/>
      <c r="ALR18" s="164"/>
      <c r="ALS18" s="164"/>
      <c r="ALT18" s="164"/>
      <c r="ALU18" s="164"/>
      <c r="ALV18" s="164"/>
      <c r="ALW18" s="164"/>
      <c r="ALX18" s="164"/>
      <c r="ALY18" s="164"/>
      <c r="ALZ18" s="164"/>
      <c r="AMA18" s="164"/>
      <c r="AMB18" s="164"/>
      <c r="AMC18" s="164"/>
      <c r="AMD18" s="164"/>
      <c r="AME18" s="164"/>
      <c r="AMF18" s="164"/>
      <c r="AMG18" s="164"/>
      <c r="AMH18" s="164"/>
      <c r="AMI18" s="164"/>
      <c r="AMJ18" s="164"/>
      <c r="AMK18" s="164"/>
      <c r="AML18" s="164"/>
      <c r="AMM18" s="164"/>
      <c r="AMN18" s="164"/>
      <c r="AMO18" s="164"/>
      <c r="AMP18" s="164"/>
      <c r="AMQ18" s="164"/>
      <c r="AMR18" s="164"/>
      <c r="AMS18" s="164"/>
      <c r="AMT18" s="164"/>
      <c r="AMU18" s="164"/>
      <c r="AMV18" s="164"/>
      <c r="AMW18" s="164"/>
      <c r="AMX18" s="164"/>
      <c r="AMY18" s="164"/>
      <c r="AMZ18" s="164"/>
      <c r="ANA18" s="164"/>
      <c r="ANB18" s="164"/>
      <c r="ANC18" s="164"/>
      <c r="AND18" s="164"/>
      <c r="ANE18" s="164"/>
      <c r="ANF18" s="164"/>
      <c r="ANG18" s="164"/>
      <c r="ANH18" s="164"/>
      <c r="ANI18" s="164"/>
      <c r="ANJ18" s="164"/>
      <c r="ANK18" s="164"/>
      <c r="ANL18" s="164"/>
      <c r="ANM18" s="164"/>
      <c r="ANN18" s="164"/>
      <c r="ANO18" s="164"/>
      <c r="ANP18" s="164"/>
      <c r="ANQ18" s="164"/>
      <c r="ANR18" s="164"/>
      <c r="ANS18" s="164"/>
      <c r="ANT18" s="164"/>
      <c r="ANU18" s="164"/>
      <c r="ANV18" s="164"/>
      <c r="ANW18" s="164"/>
      <c r="ANX18" s="164"/>
      <c r="ANY18" s="164"/>
      <c r="ANZ18" s="164"/>
      <c r="AOA18" s="164"/>
      <c r="AOB18" s="164"/>
      <c r="AOC18" s="164"/>
      <c r="AOD18" s="164"/>
      <c r="AOE18" s="164"/>
      <c r="AOF18" s="164"/>
      <c r="AOG18" s="164"/>
      <c r="AOH18" s="164"/>
      <c r="AOI18" s="164"/>
      <c r="AOJ18" s="164"/>
      <c r="AOK18" s="164"/>
      <c r="AOL18" s="164"/>
      <c r="AOM18" s="164"/>
      <c r="AON18" s="164"/>
      <c r="AOO18" s="164"/>
      <c r="AOP18" s="164"/>
      <c r="AOQ18" s="164"/>
      <c r="AOR18" s="164"/>
      <c r="AOS18" s="164"/>
      <c r="AOT18" s="164"/>
      <c r="AOU18" s="164"/>
      <c r="AOV18" s="164"/>
      <c r="AOW18" s="164"/>
      <c r="AOX18" s="164"/>
      <c r="AOY18" s="164"/>
      <c r="AOZ18" s="164"/>
      <c r="APA18" s="164"/>
      <c r="APB18" s="164"/>
      <c r="APC18" s="164"/>
      <c r="APD18" s="164"/>
      <c r="APE18" s="164"/>
      <c r="APF18" s="164"/>
      <c r="APG18" s="164"/>
      <c r="APH18" s="164"/>
      <c r="API18" s="164"/>
      <c r="APJ18" s="164"/>
      <c r="APK18" s="164"/>
      <c r="APL18" s="164"/>
      <c r="APM18" s="164"/>
      <c r="APN18" s="164"/>
      <c r="APO18" s="164"/>
      <c r="APP18" s="164"/>
      <c r="APQ18" s="164"/>
      <c r="APR18" s="164"/>
      <c r="APS18" s="164"/>
      <c r="APT18" s="164"/>
      <c r="APU18" s="164"/>
      <c r="APV18" s="164"/>
      <c r="APW18" s="164"/>
      <c r="APX18" s="164"/>
      <c r="APY18" s="164"/>
      <c r="APZ18" s="164"/>
      <c r="AQA18" s="164"/>
      <c r="AQB18" s="164"/>
      <c r="AQC18" s="164"/>
      <c r="AQD18" s="164"/>
      <c r="AQE18" s="164"/>
      <c r="AQF18" s="164"/>
      <c r="AQG18" s="164"/>
      <c r="AQH18" s="164"/>
      <c r="AQI18" s="164"/>
      <c r="AQJ18" s="164"/>
      <c r="AQK18" s="164"/>
      <c r="AQL18" s="164"/>
      <c r="AQM18" s="164"/>
      <c r="AQN18" s="164"/>
      <c r="AQO18" s="164"/>
      <c r="AQP18" s="164"/>
      <c r="AQQ18" s="164"/>
      <c r="AQR18" s="164"/>
      <c r="AQS18" s="164"/>
      <c r="AQT18" s="164"/>
      <c r="AQU18" s="164"/>
      <c r="AQV18" s="164"/>
      <c r="AQW18" s="164"/>
      <c r="AQX18" s="164"/>
      <c r="AQY18" s="164"/>
      <c r="AQZ18" s="164"/>
      <c r="ARA18" s="164"/>
      <c r="ARB18" s="164"/>
      <c r="ARC18" s="164"/>
      <c r="ARD18" s="164"/>
      <c r="ARE18" s="164"/>
      <c r="ARF18" s="164"/>
      <c r="ARG18" s="164"/>
      <c r="ARH18" s="164"/>
      <c r="ARI18" s="164"/>
      <c r="ARJ18" s="164"/>
      <c r="ARK18" s="164"/>
      <c r="ARL18" s="164"/>
      <c r="ARM18" s="164"/>
      <c r="ARN18" s="164"/>
      <c r="ARO18" s="164"/>
      <c r="ARP18" s="164"/>
      <c r="ARQ18" s="164"/>
      <c r="ARR18" s="164"/>
      <c r="ARS18" s="164"/>
      <c r="ART18" s="164"/>
      <c r="ARU18" s="164"/>
      <c r="ARV18" s="164"/>
      <c r="ARW18" s="164"/>
      <c r="ARX18" s="164"/>
      <c r="ARY18" s="164"/>
      <c r="ARZ18" s="164"/>
      <c r="ASA18" s="164"/>
      <c r="ASB18" s="164"/>
      <c r="ASC18" s="164"/>
      <c r="ASD18" s="164"/>
      <c r="ASE18" s="164"/>
      <c r="ASF18" s="164"/>
      <c r="ASG18" s="164"/>
      <c r="ASH18" s="164"/>
      <c r="ASI18" s="164"/>
      <c r="ASJ18" s="164"/>
      <c r="ASK18" s="164"/>
      <c r="ASL18" s="164"/>
      <c r="ASM18" s="164"/>
      <c r="ASN18" s="164"/>
      <c r="ASO18" s="164"/>
      <c r="ASP18" s="164"/>
      <c r="ASQ18" s="164"/>
      <c r="ASR18" s="164"/>
      <c r="ASS18" s="164"/>
      <c r="AST18" s="164"/>
      <c r="ASU18" s="164"/>
      <c r="ASV18" s="164"/>
      <c r="ASW18" s="164"/>
      <c r="ASX18" s="164"/>
      <c r="ASY18" s="164"/>
      <c r="ASZ18" s="164"/>
      <c r="ATA18" s="164"/>
      <c r="ATB18" s="164"/>
      <c r="ATC18" s="164"/>
      <c r="ATD18" s="164"/>
      <c r="ATE18" s="164"/>
      <c r="ATF18" s="164"/>
      <c r="ATG18" s="164"/>
      <c r="ATH18" s="164"/>
      <c r="ATI18" s="164"/>
      <c r="ATJ18" s="164"/>
      <c r="ATK18" s="164"/>
      <c r="ATL18" s="164"/>
      <c r="ATM18" s="164"/>
      <c r="ATN18" s="164"/>
      <c r="ATO18" s="164"/>
      <c r="ATP18" s="164"/>
      <c r="ATQ18" s="164"/>
      <c r="ATR18" s="164"/>
      <c r="ATS18" s="164"/>
      <c r="ATT18" s="164"/>
      <c r="ATU18" s="164"/>
      <c r="ATV18" s="164"/>
      <c r="ATW18" s="164"/>
      <c r="ATX18" s="164"/>
      <c r="ATY18" s="164"/>
      <c r="ATZ18" s="164"/>
      <c r="AUA18" s="164"/>
      <c r="AUB18" s="164"/>
      <c r="AUC18" s="164"/>
      <c r="AUD18" s="164"/>
      <c r="AUE18" s="164"/>
      <c r="AUF18" s="164"/>
      <c r="AUG18" s="164"/>
      <c r="AUH18" s="164"/>
      <c r="AUI18" s="164"/>
      <c r="AUJ18" s="164"/>
      <c r="AUK18" s="164"/>
      <c r="AUL18" s="164"/>
      <c r="AUM18" s="164"/>
      <c r="AUN18" s="164"/>
      <c r="AUO18" s="164"/>
      <c r="AUP18" s="164"/>
      <c r="AUQ18" s="164"/>
      <c r="AUR18" s="164"/>
      <c r="AUS18" s="164"/>
      <c r="AUT18" s="164"/>
      <c r="AUU18" s="164"/>
      <c r="AUV18" s="164"/>
      <c r="AUW18" s="164"/>
      <c r="AUX18" s="164"/>
      <c r="AUY18" s="164"/>
      <c r="AUZ18" s="164"/>
      <c r="AVA18" s="164"/>
      <c r="AVB18" s="164"/>
      <c r="AVC18" s="164"/>
      <c r="AVD18" s="164"/>
      <c r="AVE18" s="164"/>
      <c r="AVF18" s="164"/>
      <c r="AVG18" s="164"/>
      <c r="AVH18" s="164"/>
      <c r="AVI18" s="164"/>
      <c r="AVJ18" s="164"/>
      <c r="AVK18" s="164"/>
      <c r="AVL18" s="164"/>
      <c r="AVM18" s="164"/>
      <c r="AVN18" s="164"/>
      <c r="AVO18" s="164"/>
      <c r="AVP18" s="164"/>
      <c r="AVQ18" s="164"/>
      <c r="AVR18" s="164"/>
      <c r="AVS18" s="164"/>
      <c r="AVT18" s="164"/>
      <c r="AVU18" s="164"/>
      <c r="AVV18" s="164"/>
      <c r="AVW18" s="164"/>
      <c r="AVX18" s="164"/>
      <c r="AVY18" s="164"/>
      <c r="AVZ18" s="164"/>
      <c r="AWA18" s="164"/>
      <c r="AWB18" s="164"/>
      <c r="AWC18" s="164"/>
      <c r="AWD18" s="164"/>
      <c r="AWE18" s="164"/>
      <c r="AWF18" s="164"/>
      <c r="AWG18" s="164"/>
      <c r="AWH18" s="164"/>
      <c r="AWI18" s="164"/>
      <c r="AWJ18" s="164"/>
      <c r="AWK18" s="164"/>
      <c r="AWL18" s="164"/>
      <c r="AWM18" s="164"/>
      <c r="AWN18" s="164"/>
      <c r="AWO18" s="164"/>
      <c r="AWP18" s="164"/>
      <c r="AWQ18" s="164"/>
      <c r="AWR18" s="164"/>
      <c r="AWS18" s="164"/>
      <c r="AWT18" s="164"/>
      <c r="AWU18" s="164"/>
      <c r="AWV18" s="164"/>
      <c r="AWW18" s="164"/>
      <c r="AWX18" s="164"/>
      <c r="AWY18" s="164"/>
      <c r="AWZ18" s="164"/>
      <c r="AXA18" s="164"/>
      <c r="AXB18" s="164"/>
      <c r="AXC18" s="164"/>
      <c r="AXD18" s="164"/>
      <c r="AXE18" s="164"/>
      <c r="AXF18" s="164"/>
      <c r="AXG18" s="164"/>
      <c r="AXH18" s="164"/>
      <c r="AXI18" s="164"/>
      <c r="AXJ18" s="164"/>
      <c r="AXK18" s="164"/>
      <c r="AXL18" s="164"/>
      <c r="AXM18" s="164"/>
      <c r="AXN18" s="164"/>
      <c r="AXO18" s="164"/>
      <c r="AXP18" s="164"/>
      <c r="AXQ18" s="164"/>
      <c r="AXR18" s="164"/>
      <c r="AXS18" s="164"/>
      <c r="AXT18" s="164"/>
      <c r="AXU18" s="164"/>
      <c r="AXV18" s="164"/>
      <c r="AXW18" s="164"/>
      <c r="AXX18" s="164"/>
      <c r="AXY18" s="164"/>
      <c r="AXZ18" s="164"/>
      <c r="AYA18" s="164"/>
      <c r="AYB18" s="164"/>
      <c r="AYC18" s="164"/>
      <c r="AYD18" s="164"/>
      <c r="AYE18" s="164"/>
      <c r="AYF18" s="164"/>
      <c r="AYG18" s="164"/>
      <c r="AYH18" s="164"/>
      <c r="AYI18" s="164"/>
      <c r="AYJ18" s="164"/>
      <c r="AYK18" s="164"/>
      <c r="AYL18" s="164"/>
      <c r="AYM18" s="164"/>
      <c r="AYN18" s="164"/>
      <c r="AYO18" s="164"/>
      <c r="AYP18" s="164"/>
      <c r="AYQ18" s="164"/>
      <c r="AYR18" s="164"/>
      <c r="AYS18" s="164"/>
      <c r="AYT18" s="164"/>
      <c r="AYU18" s="164"/>
      <c r="AYV18" s="164"/>
      <c r="AYW18" s="164"/>
      <c r="AYX18" s="164"/>
      <c r="AYY18" s="164"/>
      <c r="AYZ18" s="164"/>
      <c r="AZA18" s="164"/>
      <c r="AZB18" s="164"/>
      <c r="AZC18" s="164"/>
      <c r="AZD18" s="164"/>
      <c r="AZE18" s="164"/>
      <c r="AZF18" s="164"/>
      <c r="AZG18" s="164"/>
      <c r="AZH18" s="164"/>
      <c r="AZI18" s="164"/>
      <c r="AZJ18" s="164"/>
      <c r="AZK18" s="164"/>
      <c r="AZL18" s="164"/>
      <c r="AZM18" s="164"/>
      <c r="AZN18" s="164"/>
      <c r="AZO18" s="164"/>
      <c r="AZP18" s="164"/>
      <c r="AZQ18" s="164"/>
      <c r="AZR18" s="164"/>
      <c r="AZS18" s="164"/>
      <c r="AZT18" s="164"/>
      <c r="AZU18" s="164"/>
      <c r="AZV18" s="164"/>
      <c r="AZW18" s="164"/>
      <c r="AZX18" s="164"/>
      <c r="AZY18" s="164"/>
      <c r="AZZ18" s="164"/>
      <c r="BAA18" s="164"/>
      <c r="BAB18" s="164"/>
      <c r="BAC18" s="164"/>
      <c r="BAD18" s="164"/>
      <c r="BAE18" s="164"/>
      <c r="BAF18" s="164"/>
      <c r="BAG18" s="164"/>
      <c r="BAH18" s="164"/>
      <c r="BAI18" s="164"/>
      <c r="BAJ18" s="164"/>
      <c r="BAK18" s="164"/>
      <c r="BAL18" s="164"/>
      <c r="BAM18" s="164"/>
      <c r="BAN18" s="164"/>
      <c r="BAO18" s="164"/>
      <c r="BAP18" s="164"/>
      <c r="BAQ18" s="164"/>
      <c r="BAR18" s="164"/>
      <c r="BAS18" s="164"/>
      <c r="BAT18" s="164"/>
      <c r="BAU18" s="164"/>
      <c r="BAV18" s="164"/>
      <c r="BAW18" s="164"/>
      <c r="BAX18" s="164"/>
      <c r="BAY18" s="164"/>
      <c r="BAZ18" s="164"/>
      <c r="BBA18" s="164"/>
      <c r="BBB18" s="164"/>
      <c r="BBC18" s="164"/>
      <c r="BBD18" s="164"/>
      <c r="BBE18" s="164"/>
      <c r="BBF18" s="164"/>
      <c r="BBG18" s="164"/>
      <c r="BBH18" s="164"/>
      <c r="BBI18" s="164"/>
      <c r="BBJ18" s="164"/>
      <c r="BBK18" s="164"/>
      <c r="BBL18" s="164"/>
      <c r="BBM18" s="164"/>
      <c r="BBN18" s="164"/>
      <c r="BBO18" s="164"/>
      <c r="BBP18" s="164"/>
      <c r="BBQ18" s="164"/>
      <c r="BBR18" s="164"/>
      <c r="BBS18" s="164"/>
      <c r="BBT18" s="164"/>
      <c r="BBU18" s="164"/>
      <c r="BBV18" s="164"/>
      <c r="BBW18" s="164"/>
      <c r="BBX18" s="164"/>
      <c r="BBY18" s="164"/>
      <c r="BBZ18" s="164"/>
      <c r="BCA18" s="164"/>
      <c r="BCB18" s="164"/>
      <c r="BCC18" s="164"/>
      <c r="BCD18" s="164"/>
      <c r="BCE18" s="164"/>
      <c r="BCF18" s="164"/>
      <c r="BCG18" s="164"/>
      <c r="BCH18" s="164"/>
      <c r="BCI18" s="164"/>
      <c r="BCJ18" s="164"/>
      <c r="BCK18" s="164"/>
      <c r="BCL18" s="164"/>
      <c r="BCM18" s="164"/>
      <c r="BCN18" s="164"/>
      <c r="BCO18" s="164"/>
      <c r="BCP18" s="164"/>
      <c r="BCQ18" s="164"/>
      <c r="BCR18" s="164"/>
      <c r="BCS18" s="164"/>
      <c r="BCT18" s="164"/>
      <c r="BCU18" s="164"/>
      <c r="BCV18" s="164"/>
      <c r="BCW18" s="164"/>
      <c r="BCX18" s="164"/>
      <c r="BCY18" s="164"/>
      <c r="BCZ18" s="164"/>
      <c r="BDA18" s="164"/>
      <c r="BDB18" s="164"/>
      <c r="BDC18" s="164"/>
      <c r="BDD18" s="164"/>
      <c r="BDE18" s="164"/>
      <c r="BDF18" s="164"/>
      <c r="BDG18" s="164"/>
      <c r="BDH18" s="164"/>
      <c r="BDI18" s="164"/>
      <c r="BDJ18" s="164"/>
      <c r="BDK18" s="164"/>
      <c r="BDL18" s="164"/>
      <c r="BDM18" s="164"/>
      <c r="BDN18" s="164"/>
      <c r="BDO18" s="164"/>
      <c r="BDP18" s="164"/>
      <c r="BDQ18" s="164"/>
      <c r="BDR18" s="164"/>
      <c r="BDS18" s="164"/>
      <c r="BDT18" s="164"/>
      <c r="BDU18" s="164"/>
      <c r="BDV18" s="164"/>
      <c r="BDW18" s="164"/>
      <c r="BDX18" s="164"/>
      <c r="BDY18" s="164"/>
      <c r="BDZ18" s="164"/>
      <c r="BEA18" s="164"/>
      <c r="BEB18" s="164"/>
      <c r="BEC18" s="164"/>
      <c r="BED18" s="164"/>
      <c r="BEE18" s="164"/>
      <c r="BEF18" s="164"/>
      <c r="BEG18" s="164"/>
      <c r="BEH18" s="164"/>
      <c r="BEI18" s="164"/>
      <c r="BEJ18" s="164"/>
      <c r="BEK18" s="164"/>
      <c r="BEL18" s="164"/>
      <c r="BEM18" s="164"/>
      <c r="BEN18" s="164"/>
      <c r="BEO18" s="164"/>
      <c r="BEP18" s="164"/>
      <c r="BEQ18" s="164"/>
      <c r="BER18" s="164"/>
      <c r="BES18" s="164"/>
      <c r="BET18" s="164"/>
      <c r="BEU18" s="164"/>
      <c r="BEV18" s="164"/>
      <c r="BEW18" s="164"/>
      <c r="BEX18" s="164"/>
      <c r="BEY18" s="164"/>
      <c r="BEZ18" s="164"/>
      <c r="BFA18" s="164"/>
      <c r="BFB18" s="164"/>
      <c r="BFC18" s="164"/>
      <c r="BFD18" s="164"/>
      <c r="BFE18" s="164"/>
      <c r="BFF18" s="164"/>
      <c r="BFG18" s="164"/>
      <c r="BFH18" s="164"/>
      <c r="BFI18" s="164"/>
      <c r="BFJ18" s="164"/>
      <c r="BFK18" s="164"/>
      <c r="BFL18" s="164"/>
      <c r="BFM18" s="164"/>
      <c r="BFN18" s="164"/>
      <c r="BFO18" s="164"/>
      <c r="BFP18" s="164"/>
      <c r="BFQ18" s="164"/>
      <c r="BFR18" s="164"/>
      <c r="BFS18" s="164"/>
      <c r="BFT18" s="164"/>
      <c r="BFU18" s="164"/>
      <c r="BFV18" s="164"/>
      <c r="BFW18" s="164"/>
      <c r="BFX18" s="164"/>
      <c r="BFY18" s="164"/>
      <c r="BFZ18" s="164"/>
      <c r="BGA18" s="164"/>
      <c r="BGB18" s="164"/>
      <c r="BGC18" s="164"/>
      <c r="BGD18" s="164"/>
      <c r="BGE18" s="164"/>
      <c r="BGF18" s="164"/>
      <c r="BGG18" s="164"/>
      <c r="BGH18" s="164"/>
      <c r="BGI18" s="164"/>
      <c r="BGJ18" s="164"/>
      <c r="BGK18" s="164"/>
      <c r="BGL18" s="164"/>
      <c r="BGM18" s="164"/>
      <c r="BGN18" s="164"/>
      <c r="BGO18" s="164"/>
      <c r="BGP18" s="164"/>
      <c r="BGQ18" s="164"/>
      <c r="BGR18" s="164"/>
      <c r="BGS18" s="164"/>
      <c r="BGT18" s="164"/>
      <c r="BGU18" s="164"/>
      <c r="BGV18" s="164"/>
      <c r="BGW18" s="164"/>
      <c r="BGX18" s="164"/>
      <c r="BGY18" s="164"/>
      <c r="BGZ18" s="164"/>
      <c r="BHA18" s="164"/>
      <c r="BHB18" s="164"/>
      <c r="BHC18" s="164"/>
      <c r="BHD18" s="164"/>
      <c r="BHE18" s="164"/>
      <c r="BHF18" s="164"/>
      <c r="BHG18" s="164"/>
      <c r="BHH18" s="164"/>
      <c r="BHI18" s="164"/>
      <c r="BHJ18" s="164"/>
      <c r="BHK18" s="164"/>
      <c r="BHL18" s="164"/>
      <c r="BHM18" s="164"/>
      <c r="BHN18" s="164"/>
      <c r="BHO18" s="164"/>
      <c r="BHP18" s="164"/>
      <c r="BHQ18" s="164"/>
      <c r="BHR18" s="164"/>
      <c r="BHS18" s="164"/>
      <c r="BHT18" s="164"/>
      <c r="BHU18" s="164"/>
      <c r="BHV18" s="164"/>
      <c r="BHW18" s="164"/>
      <c r="BHX18" s="164"/>
      <c r="BHY18" s="164"/>
      <c r="BHZ18" s="164"/>
      <c r="BIA18" s="164"/>
      <c r="BIB18" s="164"/>
      <c r="BIC18" s="164"/>
      <c r="BID18" s="164"/>
      <c r="BIE18" s="164"/>
      <c r="BIF18" s="164"/>
      <c r="BIG18" s="164"/>
      <c r="BIH18" s="164"/>
      <c r="BII18" s="164"/>
      <c r="BIJ18" s="164"/>
      <c r="BIK18" s="164"/>
      <c r="BIL18" s="164"/>
      <c r="BIM18" s="164"/>
      <c r="BIN18" s="164"/>
      <c r="BIO18" s="164"/>
      <c r="BIP18" s="164"/>
      <c r="BIQ18" s="164"/>
      <c r="BIR18" s="164"/>
      <c r="BIS18" s="164"/>
      <c r="BIT18" s="164"/>
      <c r="BIU18" s="164"/>
      <c r="BIV18" s="164"/>
      <c r="BIW18" s="164"/>
      <c r="BIX18" s="164"/>
      <c r="BIY18" s="164"/>
      <c r="BIZ18" s="164"/>
      <c r="BJA18" s="164"/>
      <c r="BJB18" s="164"/>
      <c r="BJC18" s="164"/>
      <c r="BJD18" s="164"/>
      <c r="BJE18" s="164"/>
      <c r="BJF18" s="164"/>
      <c r="BJG18" s="164"/>
      <c r="BJH18" s="164"/>
      <c r="BJI18" s="164"/>
      <c r="BJJ18" s="164"/>
      <c r="BJK18" s="164"/>
      <c r="BJL18" s="164"/>
      <c r="BJM18" s="164"/>
      <c r="BJN18" s="164"/>
      <c r="BJO18" s="164"/>
      <c r="BJP18" s="164"/>
      <c r="BJQ18" s="164"/>
      <c r="BJR18" s="164"/>
      <c r="BJS18" s="164"/>
      <c r="BJT18" s="164"/>
      <c r="BJU18" s="164"/>
      <c r="BJV18" s="164"/>
      <c r="BJW18" s="164"/>
      <c r="BJX18" s="164"/>
      <c r="BJY18" s="164"/>
      <c r="BJZ18" s="164"/>
      <c r="BKA18" s="164"/>
      <c r="BKB18" s="164"/>
      <c r="BKC18" s="164"/>
      <c r="BKD18" s="164"/>
      <c r="BKE18" s="164"/>
      <c r="BKF18" s="164"/>
      <c r="BKG18" s="164"/>
      <c r="BKH18" s="164"/>
      <c r="BKI18" s="164"/>
      <c r="BKJ18" s="164"/>
      <c r="BKK18" s="164"/>
      <c r="BKL18" s="164"/>
      <c r="BKM18" s="164"/>
      <c r="BKN18" s="164"/>
      <c r="BKO18" s="164"/>
      <c r="BKP18" s="164"/>
      <c r="BKQ18" s="164"/>
      <c r="BKR18" s="164"/>
      <c r="BKS18" s="164"/>
      <c r="BKT18" s="164"/>
      <c r="BKU18" s="164"/>
      <c r="BKV18" s="164"/>
      <c r="BKW18" s="164"/>
      <c r="BKX18" s="164"/>
      <c r="BKY18" s="164"/>
      <c r="BKZ18" s="164"/>
      <c r="BLA18" s="164"/>
      <c r="BLB18" s="164"/>
      <c r="BLC18" s="164"/>
      <c r="BLD18" s="164"/>
      <c r="BLE18" s="164"/>
      <c r="BLF18" s="164"/>
      <c r="BLG18" s="164"/>
      <c r="BLH18" s="164"/>
      <c r="BLI18" s="164"/>
      <c r="BLJ18" s="164"/>
      <c r="BLK18" s="164"/>
      <c r="BLL18" s="164"/>
      <c r="BLM18" s="164"/>
      <c r="BLN18" s="164"/>
      <c r="BLO18" s="164"/>
      <c r="BLP18" s="164"/>
      <c r="BLQ18" s="164"/>
      <c r="BLR18" s="164"/>
      <c r="BLS18" s="164"/>
      <c r="BLT18" s="164"/>
      <c r="BLU18" s="164"/>
      <c r="BLV18" s="164"/>
      <c r="BLW18" s="164"/>
      <c r="BLX18" s="164"/>
      <c r="BLY18" s="164"/>
      <c r="BLZ18" s="164"/>
      <c r="BMA18" s="164"/>
      <c r="BMB18" s="164"/>
      <c r="BMC18" s="164"/>
      <c r="BMD18" s="164"/>
      <c r="BME18" s="164"/>
      <c r="BMF18" s="164"/>
      <c r="BMG18" s="164"/>
      <c r="BMH18" s="164"/>
      <c r="BMI18" s="164"/>
      <c r="BMJ18" s="164"/>
      <c r="BMK18" s="164"/>
      <c r="BML18" s="164"/>
      <c r="BMM18" s="164"/>
      <c r="BMN18" s="164"/>
      <c r="BMO18" s="164"/>
      <c r="BMP18" s="164"/>
      <c r="BMQ18" s="164"/>
      <c r="BMR18" s="164"/>
      <c r="BMS18" s="164"/>
      <c r="BMT18" s="164"/>
      <c r="BMU18" s="164"/>
      <c r="BMV18" s="164"/>
      <c r="BMW18" s="164"/>
      <c r="BMX18" s="164"/>
      <c r="BMY18" s="164"/>
      <c r="BMZ18" s="164"/>
      <c r="BNA18" s="164"/>
      <c r="BNB18" s="164"/>
      <c r="BNC18" s="164"/>
      <c r="BND18" s="164"/>
      <c r="BNE18" s="164"/>
      <c r="BNF18" s="164"/>
      <c r="BNG18" s="164"/>
      <c r="BNH18" s="164"/>
      <c r="BNI18" s="164"/>
      <c r="BNJ18" s="164"/>
      <c r="BNK18" s="164"/>
      <c r="BNL18" s="164"/>
      <c r="BNM18" s="164"/>
      <c r="BNN18" s="164"/>
      <c r="BNO18" s="164"/>
      <c r="BNP18" s="164"/>
      <c r="BNQ18" s="164"/>
      <c r="BNR18" s="164"/>
      <c r="BNS18" s="164"/>
      <c r="BNT18" s="164"/>
      <c r="BNU18" s="164"/>
      <c r="BNV18" s="164"/>
      <c r="BNW18" s="164"/>
      <c r="BNX18" s="164"/>
      <c r="BNY18" s="164"/>
      <c r="BNZ18" s="164"/>
      <c r="BOA18" s="164"/>
      <c r="BOB18" s="164"/>
      <c r="BOC18" s="164"/>
      <c r="BOD18" s="164"/>
      <c r="BOE18" s="164"/>
      <c r="BOF18" s="164"/>
      <c r="BOG18" s="164"/>
      <c r="BOH18" s="164"/>
      <c r="BOI18" s="164"/>
      <c r="BOJ18" s="164"/>
      <c r="BOK18" s="164"/>
      <c r="BOL18" s="164"/>
      <c r="BOM18" s="164"/>
      <c r="BON18" s="164"/>
      <c r="BOO18" s="164"/>
      <c r="BOP18" s="164"/>
      <c r="BOQ18" s="164"/>
      <c r="BOR18" s="164"/>
      <c r="BOS18" s="164"/>
      <c r="BOT18" s="164"/>
      <c r="BOU18" s="164"/>
      <c r="BOV18" s="164"/>
      <c r="BOW18" s="164"/>
      <c r="BOX18" s="164"/>
      <c r="BOY18" s="164"/>
      <c r="BOZ18" s="164"/>
      <c r="BPA18" s="164"/>
      <c r="BPB18" s="164"/>
      <c r="BPC18" s="164"/>
      <c r="BPD18" s="164"/>
      <c r="BPE18" s="164"/>
      <c r="BPF18" s="164"/>
      <c r="BPG18" s="164"/>
      <c r="BPH18" s="164"/>
      <c r="BPI18" s="164"/>
      <c r="BPJ18" s="164"/>
      <c r="BPK18" s="164"/>
      <c r="BPL18" s="164"/>
      <c r="BPM18" s="164"/>
      <c r="BPN18" s="164"/>
      <c r="BPO18" s="164"/>
      <c r="BPP18" s="164"/>
      <c r="BPQ18" s="164"/>
      <c r="BPR18" s="164"/>
      <c r="BPS18" s="164"/>
      <c r="BPT18" s="164"/>
      <c r="BPU18" s="164"/>
      <c r="BPV18" s="164"/>
      <c r="BPW18" s="164"/>
      <c r="BPX18" s="164"/>
      <c r="BPY18" s="164"/>
      <c r="BPZ18" s="164"/>
      <c r="BQA18" s="164"/>
      <c r="BQB18" s="164"/>
      <c r="BQC18" s="164"/>
      <c r="BQD18" s="164"/>
      <c r="BQE18" s="164"/>
      <c r="BQF18" s="164"/>
      <c r="BQG18" s="164"/>
      <c r="BQH18" s="164"/>
      <c r="BQI18" s="164"/>
      <c r="BQJ18" s="164"/>
      <c r="BQK18" s="164"/>
      <c r="BQL18" s="164"/>
      <c r="BQM18" s="164"/>
      <c r="BQN18" s="164"/>
      <c r="BQO18" s="164"/>
      <c r="BQP18" s="164"/>
      <c r="BQQ18" s="164"/>
      <c r="BQR18" s="164"/>
      <c r="BQS18" s="164"/>
      <c r="BQT18" s="164"/>
      <c r="BQU18" s="164"/>
      <c r="BQV18" s="164"/>
      <c r="BQW18" s="164"/>
      <c r="BQX18" s="164"/>
      <c r="BQY18" s="164"/>
      <c r="BQZ18" s="164"/>
      <c r="BRA18" s="164"/>
      <c r="BRB18" s="164"/>
      <c r="BRC18" s="164"/>
      <c r="BRD18" s="164"/>
      <c r="BRE18" s="164"/>
      <c r="BRF18" s="164"/>
      <c r="BRG18" s="164"/>
      <c r="BRH18" s="164"/>
      <c r="BRI18" s="164"/>
      <c r="BRJ18" s="164"/>
      <c r="BRK18" s="164"/>
      <c r="BRL18" s="164"/>
      <c r="BRM18" s="164"/>
      <c r="BRN18" s="164"/>
      <c r="BRO18" s="164"/>
      <c r="BRP18" s="164"/>
      <c r="BRQ18" s="164"/>
      <c r="BRR18" s="164"/>
      <c r="BRS18" s="164"/>
      <c r="BRT18" s="164"/>
      <c r="BRU18" s="164"/>
      <c r="BRV18" s="164"/>
      <c r="BRW18" s="164"/>
      <c r="BRX18" s="164"/>
      <c r="BRY18" s="164"/>
      <c r="BRZ18" s="164"/>
      <c r="BSA18" s="164"/>
      <c r="BSB18" s="164"/>
      <c r="BSC18" s="164"/>
      <c r="BSD18" s="164"/>
      <c r="BSE18" s="164"/>
      <c r="BSF18" s="164"/>
      <c r="BSG18" s="164"/>
      <c r="BSH18" s="164"/>
      <c r="BSI18" s="164"/>
      <c r="BSJ18" s="164"/>
      <c r="BSK18" s="164"/>
      <c r="BSL18" s="164"/>
      <c r="BSM18" s="164"/>
      <c r="BSN18" s="164"/>
      <c r="BSO18" s="164"/>
      <c r="BSP18" s="164"/>
      <c r="BSQ18" s="164"/>
      <c r="BSR18" s="164"/>
      <c r="BSS18" s="164"/>
      <c r="BST18" s="164"/>
      <c r="BSU18" s="164"/>
      <c r="BSV18" s="164"/>
      <c r="BSW18" s="164"/>
      <c r="BSX18" s="164"/>
      <c r="BSY18" s="164"/>
      <c r="BSZ18" s="164"/>
      <c r="BTA18" s="164"/>
      <c r="BTB18" s="164"/>
      <c r="BTC18" s="164"/>
      <c r="BTD18" s="164"/>
      <c r="BTE18" s="164"/>
      <c r="BTF18" s="164"/>
      <c r="BTG18" s="164"/>
      <c r="BTH18" s="164"/>
      <c r="BTI18" s="164"/>
      <c r="BTJ18" s="164"/>
      <c r="BTK18" s="164"/>
      <c r="BTL18" s="164"/>
      <c r="BTM18" s="164"/>
      <c r="BTN18" s="164"/>
      <c r="BTO18" s="164"/>
      <c r="BTP18" s="164"/>
      <c r="BTQ18" s="164"/>
      <c r="BTR18" s="164"/>
      <c r="BTS18" s="164"/>
      <c r="BTT18" s="164"/>
      <c r="BTU18" s="164"/>
      <c r="BTV18" s="164"/>
      <c r="BTW18" s="164"/>
      <c r="BTX18" s="164"/>
      <c r="BTY18" s="164"/>
      <c r="BTZ18" s="164"/>
      <c r="BUA18" s="164"/>
      <c r="BUB18" s="164"/>
      <c r="BUC18" s="164"/>
      <c r="BUD18" s="164"/>
      <c r="BUE18" s="164"/>
      <c r="BUF18" s="164"/>
      <c r="BUG18" s="164"/>
      <c r="BUH18" s="164"/>
      <c r="BUI18" s="164"/>
      <c r="BUJ18" s="164"/>
      <c r="BUK18" s="164"/>
      <c r="BUL18" s="164"/>
      <c r="BUM18" s="164"/>
      <c r="BUN18" s="164"/>
      <c r="BUO18" s="164"/>
      <c r="BUP18" s="164"/>
      <c r="BUQ18" s="164"/>
      <c r="BUR18" s="164"/>
      <c r="BUS18" s="164"/>
      <c r="BUT18" s="164"/>
      <c r="BUU18" s="164"/>
      <c r="BUV18" s="164"/>
      <c r="BUW18" s="164"/>
      <c r="BUX18" s="164"/>
      <c r="BUY18" s="164"/>
      <c r="BUZ18" s="164"/>
      <c r="BVA18" s="164"/>
      <c r="BVB18" s="164"/>
      <c r="BVC18" s="164"/>
      <c r="BVD18" s="164"/>
      <c r="BVE18" s="164"/>
      <c r="BVF18" s="164"/>
      <c r="BVG18" s="164"/>
      <c r="BVH18" s="164"/>
      <c r="BVI18" s="164"/>
      <c r="BVJ18" s="164"/>
      <c r="BVK18" s="164"/>
      <c r="BVL18" s="164"/>
      <c r="BVM18" s="164"/>
      <c r="BVN18" s="164"/>
      <c r="BVO18" s="164"/>
      <c r="BVP18" s="164"/>
      <c r="BVQ18" s="164"/>
      <c r="BVR18" s="164"/>
      <c r="BVS18" s="164"/>
      <c r="BVT18" s="164"/>
      <c r="BVU18" s="164"/>
      <c r="BVV18" s="164"/>
      <c r="BVW18" s="164"/>
      <c r="BVX18" s="164"/>
      <c r="BVY18" s="164"/>
      <c r="BVZ18" s="164"/>
      <c r="BWA18" s="164"/>
      <c r="BWB18" s="164"/>
      <c r="BWC18" s="164"/>
      <c r="BWD18" s="164"/>
      <c r="BWE18" s="164"/>
      <c r="BWF18" s="164"/>
      <c r="BWG18" s="164"/>
      <c r="BWH18" s="164"/>
      <c r="BWI18" s="164"/>
      <c r="BWJ18" s="164"/>
      <c r="BWK18" s="164"/>
      <c r="BWL18" s="164"/>
      <c r="BWM18" s="164"/>
      <c r="BWN18" s="164"/>
      <c r="BWO18" s="164"/>
      <c r="BWP18" s="164"/>
      <c r="BWQ18" s="164"/>
      <c r="BWR18" s="164"/>
      <c r="BWS18" s="164"/>
      <c r="BWT18" s="164"/>
      <c r="BWU18" s="164"/>
      <c r="BWV18" s="164"/>
      <c r="BWW18" s="164"/>
      <c r="BWX18" s="164"/>
      <c r="BWY18" s="164"/>
      <c r="BWZ18" s="164"/>
      <c r="BXA18" s="164"/>
      <c r="BXB18" s="164"/>
      <c r="BXC18" s="164"/>
      <c r="BXD18" s="164"/>
      <c r="BXE18" s="164"/>
      <c r="BXF18" s="164"/>
      <c r="BXG18" s="164"/>
      <c r="BXH18" s="164"/>
      <c r="BXI18" s="164"/>
      <c r="BXJ18" s="164"/>
      <c r="BXK18" s="164"/>
      <c r="BXL18" s="164"/>
      <c r="BXM18" s="164"/>
      <c r="BXN18" s="164"/>
      <c r="BXO18" s="164"/>
      <c r="BXP18" s="164"/>
      <c r="BXQ18" s="164"/>
      <c r="BXR18" s="164"/>
      <c r="BXS18" s="164"/>
      <c r="BXT18" s="164"/>
      <c r="BXU18" s="164"/>
      <c r="BXV18" s="164"/>
      <c r="BXW18" s="164"/>
      <c r="BXX18" s="164"/>
      <c r="BXY18" s="164"/>
      <c r="BXZ18" s="164"/>
      <c r="BYA18" s="164"/>
      <c r="BYB18" s="164"/>
      <c r="BYC18" s="164"/>
      <c r="BYD18" s="164"/>
      <c r="BYE18" s="164"/>
      <c r="BYF18" s="164"/>
      <c r="BYG18" s="164"/>
      <c r="BYH18" s="164"/>
      <c r="BYI18" s="164"/>
      <c r="BYJ18" s="164"/>
      <c r="BYK18" s="164"/>
      <c r="BYL18" s="164"/>
      <c r="BYM18" s="164"/>
      <c r="BYN18" s="164"/>
      <c r="BYO18" s="164"/>
      <c r="BYP18" s="164"/>
      <c r="BYQ18" s="164"/>
      <c r="BYR18" s="164"/>
      <c r="BYS18" s="164"/>
      <c r="BYT18" s="164"/>
      <c r="BYU18" s="164"/>
      <c r="BYV18" s="164"/>
      <c r="BYW18" s="164"/>
      <c r="BYX18" s="164"/>
      <c r="BYY18" s="164"/>
      <c r="BYZ18" s="164"/>
      <c r="BZA18" s="164"/>
      <c r="BZB18" s="164"/>
      <c r="BZC18" s="164"/>
      <c r="BZD18" s="164"/>
      <c r="BZE18" s="164"/>
      <c r="BZF18" s="164"/>
      <c r="BZG18" s="164"/>
      <c r="BZH18" s="164"/>
      <c r="BZI18" s="164"/>
      <c r="BZJ18" s="164"/>
      <c r="BZK18" s="164"/>
      <c r="BZL18" s="164"/>
      <c r="BZM18" s="164"/>
      <c r="BZN18" s="164"/>
      <c r="BZO18" s="164"/>
      <c r="BZP18" s="164"/>
      <c r="BZQ18" s="164"/>
      <c r="BZR18" s="164"/>
      <c r="BZS18" s="164"/>
      <c r="BZT18" s="164"/>
      <c r="BZU18" s="164"/>
      <c r="BZV18" s="164"/>
      <c r="BZW18" s="164"/>
      <c r="BZX18" s="164"/>
      <c r="BZY18" s="164"/>
      <c r="BZZ18" s="164"/>
      <c r="CAA18" s="164"/>
      <c r="CAB18" s="164"/>
      <c r="CAC18" s="164"/>
      <c r="CAD18" s="164"/>
      <c r="CAE18" s="164"/>
      <c r="CAF18" s="164"/>
      <c r="CAG18" s="164"/>
      <c r="CAH18" s="164"/>
      <c r="CAI18" s="164"/>
      <c r="CAJ18" s="164"/>
      <c r="CAK18" s="164"/>
      <c r="CAL18" s="164"/>
      <c r="CAM18" s="164"/>
      <c r="CAN18" s="164"/>
      <c r="CAO18" s="164"/>
      <c r="CAP18" s="164"/>
      <c r="CAQ18" s="164"/>
      <c r="CAR18" s="164"/>
      <c r="CAS18" s="164"/>
      <c r="CAT18" s="164"/>
      <c r="CAU18" s="164"/>
      <c r="CAV18" s="164"/>
      <c r="CAW18" s="164"/>
      <c r="CAX18" s="164"/>
      <c r="CAY18" s="164"/>
      <c r="CAZ18" s="164"/>
      <c r="CBA18" s="164"/>
      <c r="CBB18" s="164"/>
      <c r="CBC18" s="164"/>
      <c r="CBD18" s="164"/>
      <c r="CBE18" s="164"/>
      <c r="CBF18" s="164"/>
      <c r="CBG18" s="164"/>
      <c r="CBH18" s="164"/>
      <c r="CBI18" s="164"/>
      <c r="CBJ18" s="164"/>
      <c r="CBK18" s="164"/>
      <c r="CBL18" s="164"/>
      <c r="CBM18" s="164"/>
      <c r="CBN18" s="164"/>
      <c r="CBO18" s="164"/>
      <c r="CBP18" s="164"/>
      <c r="CBQ18" s="164"/>
      <c r="CBR18" s="164"/>
      <c r="CBS18" s="164"/>
      <c r="CBT18" s="164"/>
      <c r="CBU18" s="164"/>
      <c r="CBV18" s="164"/>
      <c r="CBW18" s="164"/>
      <c r="CBX18" s="164"/>
      <c r="CBY18" s="164"/>
      <c r="CBZ18" s="164"/>
      <c r="CCA18" s="164"/>
      <c r="CCB18" s="164"/>
      <c r="CCC18" s="164"/>
      <c r="CCD18" s="164"/>
      <c r="CCE18" s="164"/>
      <c r="CCF18" s="164"/>
      <c r="CCG18" s="164"/>
      <c r="CCH18" s="164"/>
      <c r="CCI18" s="164"/>
      <c r="CCJ18" s="164"/>
      <c r="CCK18" s="164"/>
      <c r="CCL18" s="164"/>
      <c r="CCM18" s="164"/>
      <c r="CCN18" s="164"/>
      <c r="CCO18" s="164"/>
      <c r="CCP18" s="164"/>
      <c r="CCQ18" s="164"/>
      <c r="CCR18" s="164"/>
      <c r="CCS18" s="164"/>
      <c r="CCT18" s="164"/>
      <c r="CCU18" s="164"/>
      <c r="CCV18" s="164"/>
      <c r="CCW18" s="164"/>
      <c r="CCX18" s="164"/>
      <c r="CCY18" s="164"/>
      <c r="CCZ18" s="164"/>
      <c r="CDA18" s="164"/>
      <c r="CDB18" s="164"/>
      <c r="CDC18" s="164"/>
      <c r="CDD18" s="164"/>
      <c r="CDE18" s="164"/>
      <c r="CDF18" s="164"/>
      <c r="CDG18" s="164"/>
      <c r="CDH18" s="164"/>
      <c r="CDI18" s="164"/>
      <c r="CDJ18" s="164"/>
      <c r="CDK18" s="164"/>
      <c r="CDL18" s="164"/>
      <c r="CDM18" s="164"/>
      <c r="CDN18" s="164"/>
      <c r="CDO18" s="164"/>
      <c r="CDP18" s="164"/>
      <c r="CDQ18" s="164"/>
      <c r="CDR18" s="164"/>
      <c r="CDS18" s="164"/>
      <c r="CDT18" s="164"/>
      <c r="CDU18" s="164"/>
      <c r="CDV18" s="164"/>
      <c r="CDW18" s="164"/>
      <c r="CDX18" s="164"/>
      <c r="CDY18" s="164"/>
      <c r="CDZ18" s="164"/>
      <c r="CEA18" s="164"/>
      <c r="CEB18" s="164"/>
      <c r="CEC18" s="164"/>
      <c r="CED18" s="164"/>
      <c r="CEE18" s="164"/>
      <c r="CEF18" s="164"/>
      <c r="CEG18" s="164"/>
      <c r="CEH18" s="164"/>
      <c r="CEI18" s="164"/>
      <c r="CEJ18" s="164"/>
      <c r="CEK18" s="164"/>
      <c r="CEL18" s="164"/>
      <c r="CEM18" s="164"/>
      <c r="CEN18" s="164"/>
      <c r="CEO18" s="164"/>
      <c r="CEP18" s="164"/>
      <c r="CEQ18" s="164"/>
      <c r="CER18" s="164"/>
      <c r="CES18" s="164"/>
      <c r="CET18" s="164"/>
      <c r="CEU18" s="164"/>
      <c r="CEV18" s="164"/>
      <c r="CEW18" s="164"/>
      <c r="CEX18" s="164"/>
      <c r="CEY18" s="164"/>
      <c r="CEZ18" s="164"/>
      <c r="CFA18" s="164"/>
      <c r="CFB18" s="164"/>
      <c r="CFC18" s="164"/>
      <c r="CFD18" s="164"/>
      <c r="CFE18" s="164"/>
      <c r="CFF18" s="164"/>
      <c r="CFG18" s="164"/>
      <c r="CFH18" s="164"/>
      <c r="CFI18" s="164"/>
      <c r="CFJ18" s="164"/>
      <c r="CFK18" s="164"/>
      <c r="CFL18" s="164"/>
      <c r="CFM18" s="164"/>
      <c r="CFN18" s="164"/>
      <c r="CFO18" s="164"/>
      <c r="CFP18" s="164"/>
      <c r="CFQ18" s="164"/>
      <c r="CFR18" s="164"/>
      <c r="CFS18" s="164"/>
      <c r="CFT18" s="164"/>
      <c r="CFU18" s="164"/>
      <c r="CFV18" s="164"/>
      <c r="CFW18" s="164"/>
      <c r="CFX18" s="164"/>
      <c r="CFY18" s="164"/>
      <c r="CFZ18" s="164"/>
      <c r="CGA18" s="164"/>
      <c r="CGB18" s="164"/>
      <c r="CGC18" s="164"/>
      <c r="CGD18" s="164"/>
      <c r="CGE18" s="164"/>
      <c r="CGF18" s="164"/>
      <c r="CGG18" s="164"/>
      <c r="CGH18" s="164"/>
      <c r="CGI18" s="164"/>
      <c r="CGJ18" s="164"/>
      <c r="CGK18" s="164"/>
      <c r="CGL18" s="164"/>
      <c r="CGM18" s="164"/>
      <c r="CGN18" s="164"/>
      <c r="CGO18" s="164"/>
      <c r="CGP18" s="164"/>
      <c r="CGQ18" s="164"/>
      <c r="CGR18" s="164"/>
      <c r="CGS18" s="164"/>
      <c r="CGT18" s="164"/>
      <c r="CGU18" s="164"/>
      <c r="CGV18" s="164"/>
      <c r="CGW18" s="164"/>
      <c r="CGX18" s="164"/>
      <c r="CGY18" s="164"/>
      <c r="CGZ18" s="164"/>
      <c r="CHA18" s="164"/>
      <c r="CHB18" s="164"/>
      <c r="CHC18" s="164"/>
      <c r="CHD18" s="164"/>
      <c r="CHE18" s="164"/>
      <c r="CHF18" s="164"/>
      <c r="CHG18" s="164"/>
      <c r="CHH18" s="164"/>
      <c r="CHI18" s="164"/>
      <c r="CHJ18" s="164"/>
      <c r="CHK18" s="164"/>
      <c r="CHL18" s="164"/>
      <c r="CHM18" s="164"/>
      <c r="CHN18" s="164"/>
      <c r="CHO18" s="164"/>
      <c r="CHP18" s="164"/>
      <c r="CHQ18" s="164"/>
      <c r="CHR18" s="164"/>
      <c r="CHS18" s="164"/>
      <c r="CHT18" s="164"/>
      <c r="CHU18" s="164"/>
      <c r="CHV18" s="164"/>
      <c r="CHW18" s="164"/>
      <c r="CHX18" s="164"/>
      <c r="CHY18" s="164"/>
      <c r="CHZ18" s="164"/>
      <c r="CIA18" s="164"/>
      <c r="CIB18" s="164"/>
      <c r="CIC18" s="164"/>
      <c r="CID18" s="164"/>
      <c r="CIE18" s="164"/>
      <c r="CIF18" s="164"/>
      <c r="CIG18" s="164"/>
      <c r="CIH18" s="164"/>
      <c r="CII18" s="164"/>
      <c r="CIJ18" s="164"/>
      <c r="CIK18" s="164"/>
      <c r="CIL18" s="164"/>
      <c r="CIM18" s="164"/>
      <c r="CIN18" s="164"/>
      <c r="CIO18" s="164"/>
      <c r="CIP18" s="164"/>
      <c r="CIQ18" s="164"/>
      <c r="CIR18" s="164"/>
      <c r="CIS18" s="164"/>
      <c r="CIT18" s="164"/>
      <c r="CIU18" s="164"/>
      <c r="CIV18" s="164"/>
      <c r="CIW18" s="164"/>
      <c r="CIX18" s="164"/>
      <c r="CIY18" s="164"/>
      <c r="CIZ18" s="164"/>
      <c r="CJA18" s="164"/>
      <c r="CJB18" s="164"/>
      <c r="CJC18" s="164"/>
      <c r="CJD18" s="164"/>
      <c r="CJE18" s="164"/>
      <c r="CJF18" s="164"/>
      <c r="CJG18" s="164"/>
      <c r="CJH18" s="164"/>
      <c r="CJI18" s="164"/>
      <c r="CJJ18" s="164"/>
      <c r="CJK18" s="164"/>
      <c r="CJL18" s="164"/>
      <c r="CJM18" s="164"/>
      <c r="CJN18" s="164"/>
      <c r="CJO18" s="164"/>
      <c r="CJP18" s="164"/>
      <c r="CJQ18" s="164"/>
      <c r="CJR18" s="164"/>
      <c r="CJS18" s="164"/>
      <c r="CJT18" s="164"/>
      <c r="CJU18" s="164"/>
      <c r="CJV18" s="164"/>
      <c r="CJW18" s="164"/>
      <c r="CJX18" s="164"/>
      <c r="CJY18" s="164"/>
      <c r="CJZ18" s="164"/>
      <c r="CKA18" s="164"/>
      <c r="CKB18" s="164"/>
      <c r="CKC18" s="164"/>
      <c r="CKD18" s="164"/>
      <c r="CKE18" s="164"/>
      <c r="CKF18" s="164"/>
      <c r="CKG18" s="164"/>
      <c r="CKH18" s="164"/>
      <c r="CKI18" s="164"/>
      <c r="CKJ18" s="164"/>
      <c r="CKK18" s="164"/>
      <c r="CKL18" s="164"/>
      <c r="CKM18" s="164"/>
      <c r="CKN18" s="164"/>
      <c r="CKO18" s="164"/>
      <c r="CKP18" s="164"/>
      <c r="CKQ18" s="164"/>
      <c r="CKR18" s="164"/>
      <c r="CKS18" s="164"/>
      <c r="CKT18" s="164"/>
      <c r="CKU18" s="164"/>
      <c r="CKV18" s="164"/>
      <c r="CKW18" s="164"/>
      <c r="CKX18" s="164"/>
      <c r="CKY18" s="164"/>
      <c r="CKZ18" s="164"/>
      <c r="CLA18" s="164"/>
      <c r="CLB18" s="164"/>
      <c r="CLC18" s="164"/>
      <c r="CLD18" s="164"/>
      <c r="CLE18" s="164"/>
      <c r="CLF18" s="164"/>
      <c r="CLG18" s="164"/>
      <c r="CLH18" s="164"/>
      <c r="CLI18" s="164"/>
      <c r="CLJ18" s="164"/>
      <c r="CLK18" s="164"/>
      <c r="CLL18" s="164"/>
      <c r="CLM18" s="164"/>
      <c r="CLN18" s="164"/>
      <c r="CLO18" s="164"/>
      <c r="CLP18" s="164"/>
      <c r="CLQ18" s="164"/>
      <c r="CLR18" s="164"/>
      <c r="CLS18" s="164"/>
      <c r="CLT18" s="164"/>
      <c r="CLU18" s="164"/>
      <c r="CLV18" s="164"/>
      <c r="CLW18" s="164"/>
      <c r="CLX18" s="164"/>
      <c r="CLY18" s="164"/>
      <c r="CLZ18" s="164"/>
      <c r="CMA18" s="164"/>
      <c r="CMB18" s="164"/>
      <c r="CMC18" s="164"/>
      <c r="CMD18" s="164"/>
      <c r="CME18" s="164"/>
      <c r="CMF18" s="164"/>
      <c r="CMG18" s="164"/>
      <c r="CMH18" s="164"/>
      <c r="CMI18" s="164"/>
      <c r="CMJ18" s="164"/>
      <c r="CMK18" s="164"/>
      <c r="CML18" s="164"/>
      <c r="CMM18" s="164"/>
      <c r="CMN18" s="164"/>
      <c r="CMO18" s="164"/>
      <c r="CMP18" s="164"/>
      <c r="CMQ18" s="164"/>
      <c r="CMR18" s="164"/>
      <c r="CMS18" s="164"/>
      <c r="CMT18" s="164"/>
      <c r="CMU18" s="164"/>
      <c r="CMV18" s="164"/>
      <c r="CMW18" s="164"/>
      <c r="CMX18" s="164"/>
      <c r="CMY18" s="164"/>
      <c r="CMZ18" s="164"/>
      <c r="CNA18" s="164"/>
      <c r="CNB18" s="164"/>
      <c r="CNC18" s="164"/>
      <c r="CND18" s="164"/>
      <c r="CNE18" s="164"/>
      <c r="CNF18" s="164"/>
      <c r="CNG18" s="164"/>
      <c r="CNH18" s="164"/>
      <c r="CNI18" s="164"/>
      <c r="CNJ18" s="164"/>
      <c r="CNK18" s="164"/>
      <c r="CNL18" s="164"/>
      <c r="CNM18" s="164"/>
      <c r="CNN18" s="164"/>
      <c r="CNO18" s="164"/>
      <c r="CNP18" s="164"/>
      <c r="CNQ18" s="164"/>
      <c r="CNR18" s="164"/>
      <c r="CNS18" s="164"/>
      <c r="CNT18" s="164"/>
      <c r="CNU18" s="164"/>
      <c r="CNV18" s="164"/>
      <c r="CNW18" s="164"/>
      <c r="CNX18" s="164"/>
      <c r="CNY18" s="164"/>
      <c r="CNZ18" s="164"/>
      <c r="COA18" s="164"/>
      <c r="COB18" s="164"/>
      <c r="COC18" s="164"/>
      <c r="COD18" s="164"/>
      <c r="COE18" s="164"/>
      <c r="COF18" s="164"/>
      <c r="COG18" s="164"/>
      <c r="COH18" s="164"/>
      <c r="COI18" s="164"/>
      <c r="COJ18" s="164"/>
      <c r="COK18" s="164"/>
      <c r="COL18" s="164"/>
      <c r="COM18" s="164"/>
      <c r="CON18" s="164"/>
      <c r="COO18" s="164"/>
      <c r="COP18" s="164"/>
      <c r="COQ18" s="164"/>
      <c r="COR18" s="164"/>
      <c r="COS18" s="164"/>
      <c r="COT18" s="164"/>
      <c r="COU18" s="164"/>
      <c r="COV18" s="164"/>
      <c r="COW18" s="164"/>
      <c r="COX18" s="164"/>
      <c r="COY18" s="164"/>
      <c r="COZ18" s="164"/>
      <c r="CPA18" s="164"/>
      <c r="CPB18" s="164"/>
      <c r="CPC18" s="164"/>
      <c r="CPD18" s="164"/>
      <c r="CPE18" s="164"/>
      <c r="CPF18" s="164"/>
      <c r="CPG18" s="164"/>
      <c r="CPH18" s="164"/>
      <c r="CPI18" s="164"/>
      <c r="CPJ18" s="164"/>
      <c r="CPK18" s="164"/>
      <c r="CPL18" s="164"/>
      <c r="CPM18" s="164"/>
      <c r="CPN18" s="164"/>
      <c r="CPO18" s="164"/>
      <c r="CPP18" s="164"/>
      <c r="CPQ18" s="164"/>
      <c r="CPR18" s="164"/>
      <c r="CPS18" s="164"/>
      <c r="CPT18" s="164"/>
      <c r="CPU18" s="164"/>
      <c r="CPV18" s="164"/>
      <c r="CPW18" s="164"/>
      <c r="CPX18" s="164"/>
      <c r="CPY18" s="164"/>
      <c r="CPZ18" s="164"/>
      <c r="CQA18" s="164"/>
      <c r="CQB18" s="164"/>
      <c r="CQC18" s="164"/>
      <c r="CQD18" s="164"/>
      <c r="CQE18" s="164"/>
      <c r="CQF18" s="164"/>
      <c r="CQG18" s="164"/>
      <c r="CQH18" s="164"/>
      <c r="CQI18" s="164"/>
      <c r="CQJ18" s="164"/>
      <c r="CQK18" s="164"/>
      <c r="CQL18" s="164"/>
      <c r="CQM18" s="164"/>
      <c r="CQN18" s="164"/>
      <c r="CQO18" s="164"/>
      <c r="CQP18" s="164"/>
      <c r="CQQ18" s="164"/>
      <c r="CQR18" s="164"/>
      <c r="CQS18" s="164"/>
      <c r="CQT18" s="164"/>
      <c r="CQU18" s="164"/>
      <c r="CQV18" s="164"/>
      <c r="CQW18" s="164"/>
      <c r="CQX18" s="164"/>
      <c r="CQY18" s="164"/>
      <c r="CQZ18" s="164"/>
      <c r="CRA18" s="164"/>
      <c r="CRB18" s="164"/>
      <c r="CRC18" s="164"/>
      <c r="CRD18" s="164"/>
      <c r="CRE18" s="164"/>
      <c r="CRF18" s="164"/>
      <c r="CRG18" s="164"/>
      <c r="CRH18" s="164"/>
      <c r="CRI18" s="164"/>
      <c r="CRJ18" s="164"/>
      <c r="CRK18" s="164"/>
      <c r="CRL18" s="164"/>
      <c r="CRM18" s="164"/>
      <c r="CRN18" s="164"/>
      <c r="CRO18" s="164"/>
      <c r="CRP18" s="164"/>
      <c r="CRQ18" s="164"/>
      <c r="CRR18" s="164"/>
      <c r="CRS18" s="164"/>
      <c r="CRT18" s="164"/>
      <c r="CRU18" s="164"/>
      <c r="CRV18" s="164"/>
      <c r="CRW18" s="164"/>
      <c r="CRX18" s="164"/>
      <c r="CRY18" s="164"/>
      <c r="CRZ18" s="164"/>
      <c r="CSA18" s="164"/>
      <c r="CSB18" s="164"/>
      <c r="CSC18" s="164"/>
      <c r="CSD18" s="164"/>
      <c r="CSE18" s="164"/>
      <c r="CSF18" s="164"/>
      <c r="CSG18" s="164"/>
      <c r="CSH18" s="164"/>
      <c r="CSI18" s="164"/>
      <c r="CSJ18" s="164"/>
      <c r="CSK18" s="164"/>
      <c r="CSL18" s="164"/>
      <c r="CSM18" s="164"/>
      <c r="CSN18" s="164"/>
      <c r="CSO18" s="164"/>
      <c r="CSP18" s="164"/>
      <c r="CSQ18" s="164"/>
      <c r="CSR18" s="164"/>
      <c r="CSS18" s="164"/>
      <c r="CST18" s="164"/>
      <c r="CSU18" s="164"/>
      <c r="CSV18" s="164"/>
      <c r="CSW18" s="164"/>
      <c r="CSX18" s="164"/>
      <c r="CSY18" s="164"/>
      <c r="CSZ18" s="164"/>
      <c r="CTA18" s="164"/>
      <c r="CTB18" s="164"/>
      <c r="CTC18" s="164"/>
      <c r="CTD18" s="164"/>
      <c r="CTE18" s="164"/>
      <c r="CTF18" s="164"/>
      <c r="CTG18" s="164"/>
      <c r="CTH18" s="164"/>
      <c r="CTI18" s="164"/>
      <c r="CTJ18" s="164"/>
      <c r="CTK18" s="164"/>
      <c r="CTL18" s="164"/>
      <c r="CTM18" s="164"/>
      <c r="CTN18" s="164"/>
      <c r="CTO18" s="164"/>
      <c r="CTP18" s="164"/>
      <c r="CTQ18" s="164"/>
      <c r="CTR18" s="164"/>
      <c r="CTS18" s="164"/>
      <c r="CTT18" s="164"/>
      <c r="CTU18" s="164"/>
      <c r="CTV18" s="164"/>
      <c r="CTW18" s="164"/>
      <c r="CTX18" s="164"/>
      <c r="CTY18" s="164"/>
      <c r="CTZ18" s="164"/>
      <c r="CUA18" s="164"/>
      <c r="CUB18" s="164"/>
      <c r="CUC18" s="164"/>
      <c r="CUD18" s="164"/>
      <c r="CUE18" s="164"/>
      <c r="CUF18" s="164"/>
      <c r="CUG18" s="164"/>
      <c r="CUH18" s="164"/>
      <c r="CUI18" s="164"/>
      <c r="CUJ18" s="164"/>
      <c r="CUK18" s="164"/>
      <c r="CUL18" s="164"/>
      <c r="CUM18" s="164"/>
      <c r="CUN18" s="164"/>
      <c r="CUO18" s="164"/>
      <c r="CUP18" s="164"/>
      <c r="CUQ18" s="164"/>
      <c r="CUR18" s="164"/>
      <c r="CUS18" s="164"/>
      <c r="CUT18" s="164"/>
      <c r="CUU18" s="164"/>
      <c r="CUV18" s="164"/>
      <c r="CUW18" s="164"/>
      <c r="CUX18" s="164"/>
      <c r="CUY18" s="164"/>
      <c r="CUZ18" s="164"/>
      <c r="CVA18" s="164"/>
      <c r="CVB18" s="164"/>
      <c r="CVC18" s="164"/>
      <c r="CVD18" s="164"/>
      <c r="CVE18" s="164"/>
      <c r="CVF18" s="164"/>
      <c r="CVG18" s="164"/>
      <c r="CVH18" s="164"/>
      <c r="CVI18" s="164"/>
      <c r="CVJ18" s="164"/>
      <c r="CVK18" s="164"/>
      <c r="CVL18" s="164"/>
      <c r="CVM18" s="164"/>
      <c r="CVN18" s="164"/>
      <c r="CVO18" s="164"/>
      <c r="CVP18" s="164"/>
      <c r="CVQ18" s="164"/>
      <c r="CVR18" s="164"/>
      <c r="CVS18" s="164"/>
      <c r="CVT18" s="164"/>
      <c r="CVU18" s="164"/>
      <c r="CVV18" s="164"/>
      <c r="CVW18" s="164"/>
      <c r="CVX18" s="164"/>
      <c r="CVY18" s="164"/>
      <c r="CVZ18" s="164"/>
      <c r="CWA18" s="164"/>
      <c r="CWB18" s="164"/>
      <c r="CWC18" s="164"/>
      <c r="CWD18" s="164"/>
      <c r="CWE18" s="164"/>
      <c r="CWF18" s="164"/>
      <c r="CWG18" s="164"/>
      <c r="CWH18" s="164"/>
      <c r="CWI18" s="164"/>
      <c r="CWJ18" s="164"/>
      <c r="CWK18" s="164"/>
      <c r="CWL18" s="164"/>
      <c r="CWM18" s="164"/>
      <c r="CWN18" s="164"/>
      <c r="CWO18" s="164"/>
      <c r="CWP18" s="164"/>
      <c r="CWQ18" s="164"/>
      <c r="CWR18" s="164"/>
      <c r="CWS18" s="164"/>
      <c r="CWT18" s="164"/>
      <c r="CWU18" s="164"/>
      <c r="CWV18" s="164"/>
      <c r="CWW18" s="164"/>
      <c r="CWX18" s="164"/>
      <c r="CWY18" s="164"/>
      <c r="CWZ18" s="164"/>
      <c r="CXA18" s="164"/>
      <c r="CXB18" s="164"/>
      <c r="CXC18" s="164"/>
      <c r="CXD18" s="164"/>
      <c r="CXE18" s="164"/>
      <c r="CXF18" s="164"/>
      <c r="CXG18" s="164"/>
      <c r="CXH18" s="164"/>
      <c r="CXI18" s="164"/>
      <c r="CXJ18" s="164"/>
      <c r="CXK18" s="164"/>
      <c r="CXL18" s="164"/>
      <c r="CXM18" s="164"/>
      <c r="CXN18" s="164"/>
      <c r="CXO18" s="164"/>
      <c r="CXP18" s="164"/>
      <c r="CXQ18" s="164"/>
      <c r="CXR18" s="164"/>
      <c r="CXS18" s="164"/>
      <c r="CXT18" s="164"/>
      <c r="CXU18" s="164"/>
      <c r="CXV18" s="164"/>
      <c r="CXW18" s="164"/>
      <c r="CXX18" s="164"/>
      <c r="CXY18" s="164"/>
      <c r="CXZ18" s="164"/>
      <c r="CYA18" s="164"/>
      <c r="CYB18" s="164"/>
      <c r="CYC18" s="164"/>
      <c r="CYD18" s="164"/>
      <c r="CYE18" s="164"/>
      <c r="CYF18" s="164"/>
      <c r="CYG18" s="164"/>
      <c r="CYH18" s="164"/>
      <c r="CYI18" s="164"/>
      <c r="CYJ18" s="164"/>
      <c r="CYK18" s="164"/>
      <c r="CYL18" s="164"/>
      <c r="CYM18" s="164"/>
      <c r="CYN18" s="164"/>
      <c r="CYO18" s="164"/>
      <c r="CYP18" s="164"/>
      <c r="CYQ18" s="164"/>
      <c r="CYR18" s="164"/>
      <c r="CYS18" s="164"/>
      <c r="CYT18" s="164"/>
      <c r="CYU18" s="164"/>
      <c r="CYV18" s="164"/>
      <c r="CYW18" s="164"/>
      <c r="CYX18" s="164"/>
      <c r="CYY18" s="164"/>
      <c r="CYZ18" s="164"/>
      <c r="CZA18" s="164"/>
      <c r="CZB18" s="164"/>
      <c r="CZC18" s="164"/>
      <c r="CZD18" s="164"/>
      <c r="CZE18" s="164"/>
      <c r="CZF18" s="164"/>
      <c r="CZG18" s="164"/>
      <c r="CZH18" s="164"/>
      <c r="CZI18" s="164"/>
      <c r="CZJ18" s="164"/>
      <c r="CZK18" s="164"/>
      <c r="CZL18" s="164"/>
      <c r="CZM18" s="164"/>
      <c r="CZN18" s="164"/>
      <c r="CZO18" s="164"/>
      <c r="CZP18" s="164"/>
      <c r="CZQ18" s="164"/>
      <c r="CZR18" s="164"/>
      <c r="CZS18" s="164"/>
      <c r="CZT18" s="164"/>
      <c r="CZU18" s="164"/>
      <c r="CZV18" s="164"/>
      <c r="CZW18" s="164"/>
      <c r="CZX18" s="164"/>
      <c r="CZY18" s="164"/>
      <c r="CZZ18" s="164"/>
      <c r="DAA18" s="164"/>
      <c r="DAB18" s="164"/>
      <c r="DAC18" s="164"/>
      <c r="DAD18" s="164"/>
      <c r="DAE18" s="164"/>
      <c r="DAF18" s="164"/>
      <c r="DAG18" s="164"/>
      <c r="DAH18" s="164"/>
      <c r="DAI18" s="164"/>
      <c r="DAJ18" s="164"/>
      <c r="DAK18" s="164"/>
      <c r="DAL18" s="164"/>
      <c r="DAM18" s="164"/>
      <c r="DAN18" s="164"/>
      <c r="DAO18" s="164"/>
      <c r="DAP18" s="164"/>
      <c r="DAQ18" s="164"/>
      <c r="DAR18" s="164"/>
      <c r="DAS18" s="164"/>
      <c r="DAT18" s="164"/>
      <c r="DAU18" s="164"/>
      <c r="DAV18" s="164"/>
      <c r="DAW18" s="164"/>
      <c r="DAX18" s="164"/>
      <c r="DAY18" s="164"/>
      <c r="DAZ18" s="164"/>
      <c r="DBA18" s="164"/>
      <c r="DBB18" s="164"/>
      <c r="DBC18" s="164"/>
      <c r="DBD18" s="164"/>
      <c r="DBE18" s="164"/>
      <c r="DBF18" s="164"/>
      <c r="DBG18" s="164"/>
      <c r="DBH18" s="164"/>
      <c r="DBI18" s="164"/>
      <c r="DBJ18" s="164"/>
      <c r="DBK18" s="164"/>
      <c r="DBL18" s="164"/>
      <c r="DBM18" s="164"/>
      <c r="DBN18" s="164"/>
      <c r="DBO18" s="164"/>
      <c r="DBP18" s="164"/>
      <c r="DBQ18" s="164"/>
      <c r="DBR18" s="164"/>
      <c r="DBS18" s="164"/>
      <c r="DBT18" s="164"/>
      <c r="DBU18" s="164"/>
      <c r="DBV18" s="164"/>
      <c r="DBW18" s="164"/>
      <c r="DBX18" s="164"/>
      <c r="DBY18" s="164"/>
      <c r="DBZ18" s="164"/>
      <c r="DCA18" s="164"/>
      <c r="DCB18" s="164"/>
      <c r="DCC18" s="164"/>
      <c r="DCD18" s="164"/>
      <c r="DCE18" s="164"/>
      <c r="DCF18" s="164"/>
      <c r="DCG18" s="164"/>
      <c r="DCH18" s="164"/>
      <c r="DCI18" s="164"/>
      <c r="DCJ18" s="164"/>
      <c r="DCK18" s="164"/>
      <c r="DCL18" s="164"/>
      <c r="DCM18" s="164"/>
      <c r="DCN18" s="164"/>
      <c r="DCO18" s="164"/>
      <c r="DCP18" s="164"/>
      <c r="DCQ18" s="164"/>
      <c r="DCR18" s="164"/>
      <c r="DCS18" s="164"/>
      <c r="DCT18" s="164"/>
      <c r="DCU18" s="164"/>
      <c r="DCV18" s="164"/>
      <c r="DCW18" s="164"/>
      <c r="DCX18" s="164"/>
      <c r="DCY18" s="164"/>
      <c r="DCZ18" s="164"/>
      <c r="DDA18" s="164"/>
      <c r="DDB18" s="164"/>
      <c r="DDC18" s="164"/>
      <c r="DDD18" s="164"/>
      <c r="DDE18" s="164"/>
      <c r="DDF18" s="164"/>
      <c r="DDG18" s="164"/>
      <c r="DDH18" s="164"/>
      <c r="DDI18" s="164"/>
      <c r="DDJ18" s="164"/>
      <c r="DDK18" s="164"/>
      <c r="DDL18" s="164"/>
      <c r="DDM18" s="164"/>
      <c r="DDN18" s="164"/>
      <c r="DDO18" s="164"/>
      <c r="DDP18" s="164"/>
      <c r="DDQ18" s="164"/>
      <c r="DDR18" s="164"/>
      <c r="DDS18" s="164"/>
      <c r="DDT18" s="164"/>
      <c r="DDU18" s="164"/>
      <c r="DDV18" s="164"/>
      <c r="DDW18" s="164"/>
      <c r="DDX18" s="164"/>
      <c r="DDY18" s="164"/>
      <c r="DDZ18" s="164"/>
      <c r="DEA18" s="164"/>
      <c r="DEB18" s="164"/>
      <c r="DEC18" s="164"/>
      <c r="DED18" s="164"/>
      <c r="DEE18" s="164"/>
      <c r="DEF18" s="164"/>
      <c r="DEG18" s="164"/>
      <c r="DEH18" s="164"/>
      <c r="DEI18" s="164"/>
      <c r="DEJ18" s="164"/>
      <c r="DEK18" s="164"/>
      <c r="DEL18" s="164"/>
      <c r="DEM18" s="164"/>
      <c r="DEN18" s="164"/>
      <c r="DEO18" s="164"/>
      <c r="DEP18" s="164"/>
      <c r="DEQ18" s="164"/>
      <c r="DER18" s="164"/>
      <c r="DES18" s="164"/>
      <c r="DET18" s="164"/>
      <c r="DEU18" s="164"/>
      <c r="DEV18" s="164"/>
      <c r="DEW18" s="164"/>
      <c r="DEX18" s="164"/>
      <c r="DEY18" s="164"/>
      <c r="DEZ18" s="164"/>
      <c r="DFA18" s="164"/>
      <c r="DFB18" s="164"/>
      <c r="DFC18" s="164"/>
      <c r="DFD18" s="164"/>
      <c r="DFE18" s="164"/>
      <c r="DFF18" s="164"/>
      <c r="DFG18" s="164"/>
      <c r="DFH18" s="164"/>
      <c r="DFI18" s="164"/>
      <c r="DFJ18" s="164"/>
      <c r="DFK18" s="164"/>
      <c r="DFL18" s="164"/>
      <c r="DFM18" s="164"/>
      <c r="DFN18" s="164"/>
      <c r="DFO18" s="164"/>
      <c r="DFP18" s="164"/>
      <c r="DFQ18" s="164"/>
      <c r="DFR18" s="164"/>
      <c r="DFS18" s="164"/>
      <c r="DFT18" s="164"/>
      <c r="DFU18" s="164"/>
      <c r="DFV18" s="164"/>
      <c r="DFW18" s="164"/>
      <c r="DFX18" s="164"/>
      <c r="DFY18" s="164"/>
      <c r="DFZ18" s="164"/>
      <c r="DGA18" s="164"/>
      <c r="DGB18" s="164"/>
      <c r="DGC18" s="164"/>
      <c r="DGD18" s="164"/>
      <c r="DGE18" s="164"/>
      <c r="DGF18" s="164"/>
      <c r="DGG18" s="164"/>
      <c r="DGH18" s="164"/>
      <c r="DGI18" s="164"/>
      <c r="DGJ18" s="164"/>
      <c r="DGK18" s="164"/>
      <c r="DGL18" s="164"/>
      <c r="DGM18" s="164"/>
      <c r="DGN18" s="164"/>
      <c r="DGO18" s="164"/>
      <c r="DGP18" s="164"/>
      <c r="DGQ18" s="164"/>
      <c r="DGR18" s="164"/>
      <c r="DGS18" s="164"/>
      <c r="DGT18" s="164"/>
      <c r="DGU18" s="164"/>
      <c r="DGV18" s="164"/>
      <c r="DGW18" s="164"/>
      <c r="DGX18" s="164"/>
      <c r="DGY18" s="164"/>
      <c r="DGZ18" s="164"/>
      <c r="DHA18" s="164"/>
      <c r="DHB18" s="164"/>
      <c r="DHC18" s="164"/>
      <c r="DHD18" s="164"/>
      <c r="DHE18" s="164"/>
      <c r="DHF18" s="164"/>
      <c r="DHG18" s="164"/>
      <c r="DHH18" s="164"/>
      <c r="DHI18" s="164"/>
      <c r="DHJ18" s="164"/>
      <c r="DHK18" s="164"/>
      <c r="DHL18" s="164"/>
      <c r="DHM18" s="164"/>
      <c r="DHN18" s="164"/>
      <c r="DHO18" s="164"/>
      <c r="DHP18" s="164"/>
      <c r="DHQ18" s="164"/>
      <c r="DHR18" s="164"/>
      <c r="DHS18" s="164"/>
      <c r="DHT18" s="164"/>
      <c r="DHU18" s="164"/>
      <c r="DHV18" s="164"/>
      <c r="DHW18" s="164"/>
      <c r="DHX18" s="164"/>
      <c r="DHY18" s="164"/>
      <c r="DHZ18" s="164"/>
      <c r="DIA18" s="164"/>
      <c r="DIB18" s="164"/>
      <c r="DIC18" s="164"/>
      <c r="DID18" s="164"/>
      <c r="DIE18" s="164"/>
      <c r="DIF18" s="164"/>
      <c r="DIG18" s="164"/>
      <c r="DIH18" s="164"/>
      <c r="DII18" s="164"/>
      <c r="DIJ18" s="164"/>
      <c r="DIK18" s="164"/>
      <c r="DIL18" s="164"/>
      <c r="DIM18" s="164"/>
      <c r="DIN18" s="164"/>
      <c r="DIO18" s="164"/>
      <c r="DIP18" s="164"/>
      <c r="DIQ18" s="164"/>
      <c r="DIR18" s="164"/>
      <c r="DIS18" s="164"/>
      <c r="DIT18" s="164"/>
      <c r="DIU18" s="164"/>
      <c r="DIV18" s="164"/>
      <c r="DIW18" s="164"/>
      <c r="DIX18" s="164"/>
      <c r="DIY18" s="164"/>
      <c r="DIZ18" s="164"/>
      <c r="DJA18" s="164"/>
      <c r="DJB18" s="164"/>
      <c r="DJC18" s="164"/>
      <c r="DJD18" s="164"/>
      <c r="DJE18" s="164"/>
      <c r="DJF18" s="164"/>
      <c r="DJG18" s="164"/>
      <c r="DJH18" s="164"/>
      <c r="DJI18" s="164"/>
      <c r="DJJ18" s="164"/>
      <c r="DJK18" s="164"/>
      <c r="DJL18" s="164"/>
      <c r="DJM18" s="164"/>
      <c r="DJN18" s="164"/>
      <c r="DJO18" s="164"/>
      <c r="DJP18" s="164"/>
      <c r="DJQ18" s="164"/>
      <c r="DJR18" s="164"/>
      <c r="DJS18" s="164"/>
      <c r="DJT18" s="164"/>
      <c r="DJU18" s="164"/>
      <c r="DJV18" s="164"/>
      <c r="DJW18" s="164"/>
      <c r="DJX18" s="164"/>
      <c r="DJY18" s="164"/>
      <c r="DJZ18" s="164"/>
      <c r="DKA18" s="164"/>
      <c r="DKB18" s="164"/>
      <c r="DKC18" s="164"/>
      <c r="DKD18" s="164"/>
      <c r="DKE18" s="164"/>
      <c r="DKF18" s="164"/>
      <c r="DKG18" s="164"/>
      <c r="DKH18" s="164"/>
      <c r="DKI18" s="164"/>
      <c r="DKJ18" s="164"/>
      <c r="DKK18" s="164"/>
      <c r="DKL18" s="164"/>
      <c r="DKM18" s="164"/>
      <c r="DKN18" s="164"/>
      <c r="DKO18" s="164"/>
      <c r="DKP18" s="164"/>
      <c r="DKQ18" s="164"/>
      <c r="DKR18" s="164"/>
      <c r="DKS18" s="164"/>
      <c r="DKT18" s="164"/>
      <c r="DKU18" s="164"/>
      <c r="DKV18" s="164"/>
      <c r="DKW18" s="164"/>
      <c r="DKX18" s="164"/>
      <c r="DKY18" s="164"/>
      <c r="DKZ18" s="164"/>
      <c r="DLA18" s="164"/>
      <c r="DLB18" s="164"/>
      <c r="DLC18" s="164"/>
      <c r="DLD18" s="164"/>
      <c r="DLE18" s="164"/>
      <c r="DLF18" s="164"/>
      <c r="DLG18" s="164"/>
      <c r="DLH18" s="164"/>
      <c r="DLI18" s="164"/>
      <c r="DLJ18" s="164"/>
      <c r="DLK18" s="164"/>
      <c r="DLL18" s="164"/>
      <c r="DLM18" s="164"/>
      <c r="DLN18" s="164"/>
      <c r="DLO18" s="164"/>
      <c r="DLP18" s="164"/>
      <c r="DLQ18" s="164"/>
      <c r="DLR18" s="164"/>
      <c r="DLS18" s="164"/>
      <c r="DLT18" s="164"/>
      <c r="DLU18" s="164"/>
      <c r="DLV18" s="164"/>
      <c r="DLW18" s="164"/>
      <c r="DLX18" s="164"/>
      <c r="DLY18" s="164"/>
      <c r="DLZ18" s="164"/>
      <c r="DMA18" s="164"/>
      <c r="DMB18" s="164"/>
      <c r="DMC18" s="164"/>
      <c r="DMD18" s="164"/>
      <c r="DME18" s="164"/>
      <c r="DMF18" s="164"/>
      <c r="DMG18" s="164"/>
      <c r="DMH18" s="164"/>
      <c r="DMI18" s="164"/>
      <c r="DMJ18" s="164"/>
      <c r="DMK18" s="164"/>
      <c r="DML18" s="164"/>
      <c r="DMM18" s="164"/>
      <c r="DMN18" s="164"/>
      <c r="DMO18" s="164"/>
      <c r="DMP18" s="164"/>
      <c r="DMQ18" s="164"/>
      <c r="DMR18" s="164"/>
      <c r="DMS18" s="164"/>
      <c r="DMT18" s="164"/>
      <c r="DMU18" s="164"/>
      <c r="DMV18" s="164"/>
      <c r="DMW18" s="164"/>
      <c r="DMX18" s="164"/>
      <c r="DMY18" s="164"/>
      <c r="DMZ18" s="164"/>
      <c r="DNA18" s="164"/>
      <c r="DNB18" s="164"/>
      <c r="DNC18" s="164"/>
      <c r="DND18" s="164"/>
      <c r="DNE18" s="164"/>
      <c r="DNF18" s="164"/>
      <c r="DNG18" s="164"/>
      <c r="DNH18" s="164"/>
      <c r="DNI18" s="164"/>
      <c r="DNJ18" s="164"/>
      <c r="DNK18" s="164"/>
      <c r="DNL18" s="164"/>
      <c r="DNM18" s="164"/>
      <c r="DNN18" s="164"/>
      <c r="DNO18" s="164"/>
      <c r="DNP18" s="164"/>
      <c r="DNQ18" s="164"/>
      <c r="DNR18" s="164"/>
      <c r="DNS18" s="164"/>
      <c r="DNT18" s="164"/>
      <c r="DNU18" s="164"/>
      <c r="DNV18" s="164"/>
      <c r="DNW18" s="164"/>
      <c r="DNX18" s="164"/>
      <c r="DNY18" s="164"/>
      <c r="DNZ18" s="164"/>
      <c r="DOA18" s="164"/>
      <c r="DOB18" s="164"/>
      <c r="DOC18" s="164"/>
      <c r="DOD18" s="164"/>
      <c r="DOE18" s="164"/>
      <c r="DOF18" s="164"/>
      <c r="DOG18" s="164"/>
      <c r="DOH18" s="164"/>
      <c r="DOI18" s="164"/>
      <c r="DOJ18" s="164"/>
      <c r="DOK18" s="164"/>
      <c r="DOL18" s="164"/>
      <c r="DOM18" s="164"/>
      <c r="DON18" s="164"/>
      <c r="DOO18" s="164"/>
      <c r="DOP18" s="164"/>
      <c r="DOQ18" s="164"/>
      <c r="DOR18" s="164"/>
      <c r="DOS18" s="164"/>
      <c r="DOT18" s="164"/>
      <c r="DOU18" s="164"/>
      <c r="DOV18" s="164"/>
      <c r="DOW18" s="164"/>
      <c r="DOX18" s="164"/>
      <c r="DOY18" s="164"/>
      <c r="DOZ18" s="164"/>
      <c r="DPA18" s="164"/>
      <c r="DPB18" s="164"/>
      <c r="DPC18" s="164"/>
      <c r="DPD18" s="164"/>
      <c r="DPE18" s="164"/>
      <c r="DPF18" s="164"/>
      <c r="DPG18" s="164"/>
      <c r="DPH18" s="164"/>
      <c r="DPI18" s="164"/>
      <c r="DPJ18" s="164"/>
      <c r="DPK18" s="164"/>
      <c r="DPL18" s="164"/>
      <c r="DPM18" s="164"/>
      <c r="DPN18" s="164"/>
      <c r="DPO18" s="164"/>
      <c r="DPP18" s="164"/>
      <c r="DPQ18" s="164"/>
      <c r="DPR18" s="164"/>
      <c r="DPS18" s="164"/>
      <c r="DPT18" s="164"/>
      <c r="DPU18" s="164"/>
      <c r="DPV18" s="164"/>
      <c r="DPW18" s="164"/>
      <c r="DPX18" s="164"/>
      <c r="DPY18" s="164"/>
      <c r="DPZ18" s="164"/>
      <c r="DQA18" s="164"/>
      <c r="DQB18" s="164"/>
      <c r="DQC18" s="164"/>
      <c r="DQD18" s="164"/>
      <c r="DQE18" s="164"/>
      <c r="DQF18" s="164"/>
      <c r="DQG18" s="164"/>
      <c r="DQH18" s="164"/>
      <c r="DQI18" s="164"/>
      <c r="DQJ18" s="164"/>
      <c r="DQK18" s="164"/>
      <c r="DQL18" s="164"/>
      <c r="DQM18" s="164"/>
      <c r="DQN18" s="164"/>
      <c r="DQO18" s="164"/>
      <c r="DQP18" s="164"/>
      <c r="DQQ18" s="164"/>
      <c r="DQR18" s="164"/>
      <c r="DQS18" s="164"/>
      <c r="DQT18" s="164"/>
      <c r="DQU18" s="164"/>
      <c r="DQV18" s="164"/>
      <c r="DQW18" s="164"/>
      <c r="DQX18" s="164"/>
      <c r="DQY18" s="164"/>
      <c r="DQZ18" s="164"/>
      <c r="DRA18" s="164"/>
      <c r="DRB18" s="164"/>
      <c r="DRC18" s="164"/>
      <c r="DRD18" s="164"/>
      <c r="DRE18" s="164"/>
      <c r="DRF18" s="164"/>
      <c r="DRG18" s="164"/>
      <c r="DRH18" s="164"/>
      <c r="DRI18" s="164"/>
      <c r="DRJ18" s="164"/>
      <c r="DRK18" s="164"/>
      <c r="DRL18" s="164"/>
      <c r="DRM18" s="164"/>
      <c r="DRN18" s="164"/>
      <c r="DRO18" s="164"/>
      <c r="DRP18" s="164"/>
      <c r="DRQ18" s="164"/>
      <c r="DRR18" s="164"/>
      <c r="DRS18" s="164"/>
      <c r="DRT18" s="164"/>
      <c r="DRU18" s="164"/>
      <c r="DRV18" s="164"/>
      <c r="DRW18" s="164"/>
      <c r="DRX18" s="164"/>
      <c r="DRY18" s="164"/>
      <c r="DRZ18" s="164"/>
      <c r="DSA18" s="164"/>
      <c r="DSB18" s="164"/>
      <c r="DSC18" s="164"/>
      <c r="DSD18" s="164"/>
      <c r="DSE18" s="164"/>
      <c r="DSF18" s="164"/>
      <c r="DSG18" s="164"/>
      <c r="DSH18" s="164"/>
      <c r="DSI18" s="164"/>
      <c r="DSJ18" s="164"/>
      <c r="DSK18" s="164"/>
      <c r="DSL18" s="164"/>
      <c r="DSM18" s="164"/>
      <c r="DSN18" s="164"/>
      <c r="DSO18" s="164"/>
      <c r="DSP18" s="164"/>
      <c r="DSQ18" s="164"/>
      <c r="DSR18" s="164"/>
      <c r="DSS18" s="164"/>
      <c r="DST18" s="164"/>
      <c r="DSU18" s="164"/>
      <c r="DSV18" s="164"/>
      <c r="DSW18" s="164"/>
      <c r="DSX18" s="164"/>
      <c r="DSY18" s="164"/>
      <c r="DSZ18" s="164"/>
      <c r="DTA18" s="164"/>
      <c r="DTB18" s="164"/>
      <c r="DTC18" s="164"/>
      <c r="DTD18" s="164"/>
      <c r="DTE18" s="164"/>
      <c r="DTF18" s="164"/>
      <c r="DTG18" s="164"/>
      <c r="DTH18" s="164"/>
      <c r="DTI18" s="164"/>
      <c r="DTJ18" s="164"/>
      <c r="DTK18" s="164"/>
      <c r="DTL18" s="164"/>
      <c r="DTM18" s="164"/>
      <c r="DTN18" s="164"/>
      <c r="DTO18" s="164"/>
      <c r="DTP18" s="164"/>
      <c r="DTQ18" s="164"/>
      <c r="DTR18" s="164"/>
      <c r="DTS18" s="164"/>
      <c r="DTT18" s="164"/>
      <c r="DTU18" s="164"/>
      <c r="DTV18" s="164"/>
      <c r="DTW18" s="164"/>
      <c r="DTX18" s="164"/>
      <c r="DTY18" s="164"/>
      <c r="DTZ18" s="164"/>
      <c r="DUA18" s="164"/>
      <c r="DUB18" s="164"/>
      <c r="DUC18" s="164"/>
      <c r="DUD18" s="164"/>
      <c r="DUE18" s="164"/>
      <c r="DUF18" s="164"/>
      <c r="DUG18" s="164"/>
      <c r="DUH18" s="164"/>
      <c r="DUI18" s="164"/>
      <c r="DUJ18" s="164"/>
      <c r="DUK18" s="164"/>
      <c r="DUL18" s="164"/>
      <c r="DUM18" s="164"/>
      <c r="DUN18" s="164"/>
      <c r="DUO18" s="164"/>
      <c r="DUP18" s="164"/>
      <c r="DUQ18" s="164"/>
      <c r="DUR18" s="164"/>
      <c r="DUS18" s="164"/>
      <c r="DUT18" s="164"/>
      <c r="DUU18" s="164"/>
      <c r="DUV18" s="164"/>
      <c r="DUW18" s="164"/>
      <c r="DUX18" s="164"/>
      <c r="DUY18" s="164"/>
      <c r="DUZ18" s="164"/>
      <c r="DVA18" s="164"/>
      <c r="DVB18" s="164"/>
      <c r="DVC18" s="164"/>
      <c r="DVD18" s="164"/>
      <c r="DVE18" s="164"/>
      <c r="DVF18" s="164"/>
      <c r="DVG18" s="164"/>
      <c r="DVH18" s="164"/>
      <c r="DVI18" s="164"/>
      <c r="DVJ18" s="164"/>
      <c r="DVK18" s="164"/>
      <c r="DVL18" s="164"/>
      <c r="DVM18" s="164"/>
      <c r="DVN18" s="164"/>
      <c r="DVO18" s="164"/>
      <c r="DVP18" s="164"/>
      <c r="DVQ18" s="164"/>
      <c r="DVR18" s="164"/>
      <c r="DVS18" s="164"/>
      <c r="DVT18" s="164"/>
      <c r="DVU18" s="164"/>
      <c r="DVV18" s="164"/>
      <c r="DVW18" s="164"/>
      <c r="DVX18" s="164"/>
      <c r="DVY18" s="164"/>
      <c r="DVZ18" s="164"/>
      <c r="DWA18" s="164"/>
      <c r="DWB18" s="164"/>
      <c r="DWC18" s="164"/>
      <c r="DWD18" s="164"/>
      <c r="DWE18" s="164"/>
      <c r="DWF18" s="164"/>
      <c r="DWG18" s="164"/>
      <c r="DWH18" s="164"/>
      <c r="DWI18" s="164"/>
      <c r="DWJ18" s="164"/>
      <c r="DWK18" s="164"/>
      <c r="DWL18" s="164"/>
      <c r="DWM18" s="164"/>
      <c r="DWN18" s="164"/>
      <c r="DWO18" s="164"/>
      <c r="DWP18" s="164"/>
      <c r="DWQ18" s="164"/>
      <c r="DWR18" s="164"/>
      <c r="DWS18" s="164"/>
      <c r="DWT18" s="164"/>
      <c r="DWU18" s="164"/>
      <c r="DWV18" s="164"/>
      <c r="DWW18" s="164"/>
      <c r="DWX18" s="164"/>
      <c r="DWY18" s="164"/>
      <c r="DWZ18" s="164"/>
      <c r="DXA18" s="164"/>
      <c r="DXB18" s="164"/>
      <c r="DXC18" s="164"/>
      <c r="DXD18" s="164"/>
      <c r="DXE18" s="164"/>
      <c r="DXF18" s="164"/>
      <c r="DXG18" s="164"/>
      <c r="DXH18" s="164"/>
      <c r="DXI18" s="164"/>
      <c r="DXJ18" s="164"/>
      <c r="DXK18" s="164"/>
      <c r="DXL18" s="164"/>
      <c r="DXM18" s="164"/>
      <c r="DXN18" s="164"/>
      <c r="DXO18" s="164"/>
      <c r="DXP18" s="164"/>
      <c r="DXQ18" s="164"/>
      <c r="DXR18" s="164"/>
      <c r="DXS18" s="164"/>
      <c r="DXT18" s="164"/>
      <c r="DXU18" s="164"/>
      <c r="DXV18" s="164"/>
      <c r="DXW18" s="164"/>
      <c r="DXX18" s="164"/>
      <c r="DXY18" s="164"/>
      <c r="DXZ18" s="164"/>
      <c r="DYA18" s="164"/>
      <c r="DYB18" s="164"/>
      <c r="DYC18" s="164"/>
      <c r="DYD18" s="164"/>
      <c r="DYE18" s="164"/>
      <c r="DYF18" s="164"/>
      <c r="DYG18" s="164"/>
      <c r="DYH18" s="164"/>
      <c r="DYI18" s="164"/>
      <c r="DYJ18" s="164"/>
      <c r="DYK18" s="164"/>
      <c r="DYL18" s="164"/>
      <c r="DYM18" s="164"/>
      <c r="DYN18" s="164"/>
      <c r="DYO18" s="164"/>
      <c r="DYP18" s="164"/>
      <c r="DYQ18" s="164"/>
      <c r="DYR18" s="164"/>
      <c r="DYS18" s="164"/>
      <c r="DYT18" s="164"/>
      <c r="DYU18" s="164"/>
      <c r="DYV18" s="164"/>
      <c r="DYW18" s="164"/>
      <c r="DYX18" s="164"/>
      <c r="DYY18" s="164"/>
      <c r="DYZ18" s="164"/>
      <c r="DZA18" s="164"/>
      <c r="DZB18" s="164"/>
      <c r="DZC18" s="164"/>
      <c r="DZD18" s="164"/>
      <c r="DZE18" s="164"/>
      <c r="DZF18" s="164"/>
      <c r="DZG18" s="164"/>
      <c r="DZH18" s="164"/>
      <c r="DZI18" s="164"/>
      <c r="DZJ18" s="164"/>
      <c r="DZK18" s="164"/>
      <c r="DZL18" s="164"/>
      <c r="DZM18" s="164"/>
      <c r="DZN18" s="164"/>
      <c r="DZO18" s="164"/>
      <c r="DZP18" s="164"/>
      <c r="DZQ18" s="164"/>
      <c r="DZR18" s="164"/>
      <c r="DZS18" s="164"/>
      <c r="DZT18" s="164"/>
      <c r="DZU18" s="164"/>
      <c r="DZV18" s="164"/>
      <c r="DZW18" s="164"/>
      <c r="DZX18" s="164"/>
      <c r="DZY18" s="164"/>
      <c r="DZZ18" s="164"/>
      <c r="EAA18" s="164"/>
      <c r="EAB18" s="164"/>
      <c r="EAC18" s="164"/>
      <c r="EAD18" s="164"/>
      <c r="EAE18" s="164"/>
      <c r="EAF18" s="164"/>
      <c r="EAG18" s="164"/>
      <c r="EAH18" s="164"/>
      <c r="EAI18" s="164"/>
      <c r="EAJ18" s="164"/>
      <c r="EAK18" s="164"/>
      <c r="EAL18" s="164"/>
      <c r="EAM18" s="164"/>
      <c r="EAN18" s="164"/>
      <c r="EAO18" s="164"/>
      <c r="EAP18" s="164"/>
      <c r="EAQ18" s="164"/>
      <c r="EAR18" s="164"/>
      <c r="EAS18" s="164"/>
      <c r="EAT18" s="164"/>
      <c r="EAU18" s="164"/>
      <c r="EAV18" s="164"/>
      <c r="EAW18" s="164"/>
      <c r="EAX18" s="164"/>
      <c r="EAY18" s="164"/>
      <c r="EAZ18" s="164"/>
      <c r="EBA18" s="164"/>
      <c r="EBB18" s="164"/>
      <c r="EBC18" s="164"/>
      <c r="EBD18" s="164"/>
      <c r="EBE18" s="164"/>
      <c r="EBF18" s="164"/>
      <c r="EBG18" s="164"/>
      <c r="EBH18" s="164"/>
      <c r="EBI18" s="164"/>
      <c r="EBJ18" s="164"/>
      <c r="EBK18" s="164"/>
      <c r="EBL18" s="164"/>
      <c r="EBM18" s="164"/>
      <c r="EBN18" s="164"/>
      <c r="EBO18" s="164"/>
      <c r="EBP18" s="164"/>
      <c r="EBQ18" s="164"/>
      <c r="EBR18" s="164"/>
      <c r="EBS18" s="164"/>
      <c r="EBT18" s="164"/>
      <c r="EBU18" s="164"/>
      <c r="EBV18" s="164"/>
      <c r="EBW18" s="164"/>
      <c r="EBX18" s="164"/>
      <c r="EBY18" s="164"/>
      <c r="EBZ18" s="164"/>
      <c r="ECA18" s="164"/>
      <c r="ECB18" s="164"/>
      <c r="ECC18" s="164"/>
      <c r="ECD18" s="164"/>
      <c r="ECE18" s="164"/>
      <c r="ECF18" s="164"/>
      <c r="ECG18" s="164"/>
      <c r="ECH18" s="164"/>
      <c r="ECI18" s="164"/>
      <c r="ECJ18" s="164"/>
      <c r="ECK18" s="164"/>
      <c r="ECL18" s="164"/>
      <c r="ECM18" s="164"/>
      <c r="ECN18" s="164"/>
      <c r="ECO18" s="164"/>
      <c r="ECP18" s="164"/>
      <c r="ECQ18" s="164"/>
      <c r="ECR18" s="164"/>
      <c r="ECS18" s="164"/>
      <c r="ECT18" s="164"/>
      <c r="ECU18" s="164"/>
      <c r="ECV18" s="164"/>
      <c r="ECW18" s="164"/>
      <c r="ECX18" s="164"/>
      <c r="ECY18" s="164"/>
      <c r="ECZ18" s="164"/>
      <c r="EDA18" s="164"/>
      <c r="EDB18" s="164"/>
      <c r="EDC18" s="164"/>
      <c r="EDD18" s="164"/>
      <c r="EDE18" s="164"/>
      <c r="EDF18" s="164"/>
      <c r="EDG18" s="164"/>
      <c r="EDH18" s="164"/>
      <c r="EDI18" s="164"/>
      <c r="EDJ18" s="164"/>
      <c r="EDK18" s="164"/>
      <c r="EDL18" s="164"/>
      <c r="EDM18" s="164"/>
      <c r="EDN18" s="164"/>
      <c r="EDO18" s="164"/>
      <c r="EDP18" s="164"/>
      <c r="EDQ18" s="164"/>
      <c r="EDR18" s="164"/>
      <c r="EDS18" s="164"/>
      <c r="EDT18" s="164"/>
      <c r="EDU18" s="164"/>
      <c r="EDV18" s="164"/>
      <c r="EDW18" s="164"/>
      <c r="EDX18" s="164"/>
      <c r="EDY18" s="164"/>
      <c r="EDZ18" s="164"/>
      <c r="EEA18" s="164"/>
      <c r="EEB18" s="164"/>
      <c r="EEC18" s="164"/>
      <c r="EED18" s="164"/>
      <c r="EEE18" s="164"/>
      <c r="EEF18" s="164"/>
      <c r="EEG18" s="164"/>
      <c r="EEH18" s="164"/>
      <c r="EEI18" s="164"/>
      <c r="EEJ18" s="164"/>
      <c r="EEK18" s="164"/>
      <c r="EEL18" s="164"/>
      <c r="EEM18" s="164"/>
      <c r="EEN18" s="164"/>
      <c r="EEO18" s="164"/>
      <c r="EEP18" s="164"/>
      <c r="EEQ18" s="164"/>
      <c r="EER18" s="164"/>
      <c r="EES18" s="164"/>
      <c r="EET18" s="164"/>
      <c r="EEU18" s="164"/>
      <c r="EEV18" s="164"/>
      <c r="EEW18" s="164"/>
      <c r="EEX18" s="164"/>
      <c r="EEY18" s="164"/>
      <c r="EEZ18" s="164"/>
      <c r="EFA18" s="164"/>
      <c r="EFB18" s="164"/>
      <c r="EFC18" s="164"/>
      <c r="EFD18" s="164"/>
      <c r="EFE18" s="164"/>
      <c r="EFF18" s="164"/>
      <c r="EFG18" s="164"/>
      <c r="EFH18" s="164"/>
      <c r="EFI18" s="164"/>
      <c r="EFJ18" s="164"/>
      <c r="EFK18" s="164"/>
      <c r="EFL18" s="164"/>
      <c r="EFM18" s="164"/>
      <c r="EFN18" s="164"/>
      <c r="EFO18" s="164"/>
      <c r="EFP18" s="164"/>
      <c r="EFQ18" s="164"/>
      <c r="EFR18" s="164"/>
      <c r="EFS18" s="164"/>
      <c r="EFT18" s="164"/>
      <c r="EFU18" s="164"/>
      <c r="EFV18" s="164"/>
      <c r="EFW18" s="164"/>
      <c r="EFX18" s="164"/>
      <c r="EFY18" s="164"/>
      <c r="EFZ18" s="164"/>
      <c r="EGA18" s="164"/>
      <c r="EGB18" s="164"/>
      <c r="EGC18" s="164"/>
      <c r="EGD18" s="164"/>
      <c r="EGE18" s="164"/>
      <c r="EGF18" s="164"/>
      <c r="EGG18" s="164"/>
      <c r="EGH18" s="164"/>
      <c r="EGI18" s="164"/>
      <c r="EGJ18" s="164"/>
      <c r="EGK18" s="164"/>
      <c r="EGL18" s="164"/>
      <c r="EGM18" s="164"/>
      <c r="EGN18" s="164"/>
      <c r="EGO18" s="164"/>
      <c r="EGP18" s="164"/>
      <c r="EGQ18" s="164"/>
      <c r="EGR18" s="164"/>
      <c r="EGS18" s="164"/>
      <c r="EGT18" s="164"/>
      <c r="EGU18" s="164"/>
      <c r="EGV18" s="164"/>
      <c r="EGW18" s="164"/>
      <c r="EGX18" s="164"/>
      <c r="EGY18" s="164"/>
      <c r="EGZ18" s="164"/>
      <c r="EHA18" s="164"/>
      <c r="EHB18" s="164"/>
      <c r="EHC18" s="164"/>
      <c r="EHD18" s="164"/>
      <c r="EHE18" s="164"/>
      <c r="EHF18" s="164"/>
      <c r="EHG18" s="164"/>
      <c r="EHH18" s="164"/>
      <c r="EHI18" s="164"/>
      <c r="EHJ18" s="164"/>
      <c r="EHK18" s="164"/>
      <c r="EHL18" s="164"/>
      <c r="EHM18" s="164"/>
      <c r="EHN18" s="164"/>
      <c r="EHO18" s="164"/>
      <c r="EHP18" s="164"/>
      <c r="EHQ18" s="164"/>
      <c r="EHR18" s="164"/>
      <c r="EHS18" s="164"/>
      <c r="EHT18" s="164"/>
      <c r="EHU18" s="164"/>
      <c r="EHV18" s="164"/>
      <c r="EHW18" s="164"/>
      <c r="EHX18" s="164"/>
      <c r="EHY18" s="164"/>
      <c r="EHZ18" s="164"/>
      <c r="EIA18" s="164"/>
      <c r="EIB18" s="164"/>
      <c r="EIC18" s="164"/>
      <c r="EID18" s="164"/>
      <c r="EIE18" s="164"/>
      <c r="EIF18" s="164"/>
      <c r="EIG18" s="164"/>
      <c r="EIH18" s="164"/>
      <c r="EII18" s="164"/>
      <c r="EIJ18" s="164"/>
      <c r="EIK18" s="164"/>
      <c r="EIL18" s="164"/>
      <c r="EIM18" s="164"/>
      <c r="EIN18" s="164"/>
      <c r="EIO18" s="164"/>
      <c r="EIP18" s="164"/>
      <c r="EIQ18" s="164"/>
      <c r="EIR18" s="164"/>
      <c r="EIS18" s="164"/>
      <c r="EIT18" s="164"/>
      <c r="EIU18" s="164"/>
      <c r="EIV18" s="164"/>
      <c r="EIW18" s="164"/>
      <c r="EIX18" s="164"/>
      <c r="EIY18" s="164"/>
      <c r="EIZ18" s="164"/>
      <c r="EJA18" s="164"/>
      <c r="EJB18" s="164"/>
      <c r="EJC18" s="164"/>
      <c r="EJD18" s="164"/>
      <c r="EJE18" s="164"/>
      <c r="EJF18" s="164"/>
      <c r="EJG18" s="164"/>
      <c r="EJH18" s="164"/>
      <c r="EJI18" s="164"/>
      <c r="EJJ18" s="164"/>
      <c r="EJK18" s="164"/>
      <c r="EJL18" s="164"/>
      <c r="EJM18" s="164"/>
      <c r="EJN18" s="164"/>
      <c r="EJO18" s="164"/>
      <c r="EJP18" s="164"/>
      <c r="EJQ18" s="164"/>
      <c r="EJR18" s="164"/>
      <c r="EJS18" s="164"/>
      <c r="EJT18" s="164"/>
      <c r="EJU18" s="164"/>
      <c r="EJV18" s="164"/>
      <c r="EJW18" s="164"/>
      <c r="EJX18" s="164"/>
      <c r="EJY18" s="164"/>
      <c r="EJZ18" s="164"/>
      <c r="EKA18" s="164"/>
      <c r="EKB18" s="164"/>
      <c r="EKC18" s="164"/>
      <c r="EKD18" s="164"/>
      <c r="EKE18" s="164"/>
      <c r="EKF18" s="164"/>
      <c r="EKG18" s="164"/>
      <c r="EKH18" s="164"/>
      <c r="EKI18" s="164"/>
      <c r="EKJ18" s="164"/>
      <c r="EKK18" s="164"/>
      <c r="EKL18" s="164"/>
      <c r="EKM18" s="164"/>
      <c r="EKN18" s="164"/>
      <c r="EKO18" s="164"/>
      <c r="EKP18" s="164"/>
      <c r="EKQ18" s="164"/>
      <c r="EKR18" s="164"/>
      <c r="EKS18" s="164"/>
      <c r="EKT18" s="164"/>
      <c r="EKU18" s="164"/>
      <c r="EKV18" s="164"/>
      <c r="EKW18" s="164"/>
      <c r="EKX18" s="164"/>
      <c r="EKY18" s="164"/>
      <c r="EKZ18" s="164"/>
      <c r="ELA18" s="164"/>
      <c r="ELB18" s="164"/>
      <c r="ELC18" s="164"/>
      <c r="ELD18" s="164"/>
      <c r="ELE18" s="164"/>
      <c r="ELF18" s="164"/>
      <c r="ELG18" s="164"/>
      <c r="ELH18" s="164"/>
      <c r="ELI18" s="164"/>
      <c r="ELJ18" s="164"/>
      <c r="ELK18" s="164"/>
      <c r="ELL18" s="164"/>
      <c r="ELM18" s="164"/>
      <c r="ELN18" s="164"/>
      <c r="ELO18" s="164"/>
      <c r="ELP18" s="164"/>
      <c r="ELQ18" s="164"/>
      <c r="ELR18" s="164"/>
      <c r="ELS18" s="164"/>
      <c r="ELT18" s="164"/>
      <c r="ELU18" s="164"/>
      <c r="ELV18" s="164"/>
      <c r="ELW18" s="164"/>
      <c r="ELX18" s="164"/>
      <c r="ELY18" s="164"/>
      <c r="ELZ18" s="164"/>
      <c r="EMA18" s="164"/>
      <c r="EMB18" s="164"/>
      <c r="EMC18" s="164"/>
      <c r="EMD18" s="164"/>
      <c r="EME18" s="164"/>
      <c r="EMF18" s="164"/>
      <c r="EMG18" s="164"/>
      <c r="EMH18" s="164"/>
      <c r="EMI18" s="164"/>
      <c r="EMJ18" s="164"/>
      <c r="EMK18" s="164"/>
      <c r="EML18" s="164"/>
      <c r="EMM18" s="164"/>
      <c r="EMN18" s="164"/>
      <c r="EMO18" s="164"/>
      <c r="EMP18" s="164"/>
      <c r="EMQ18" s="164"/>
      <c r="EMR18" s="164"/>
      <c r="EMS18" s="164"/>
      <c r="EMT18" s="164"/>
      <c r="EMU18" s="164"/>
      <c r="EMV18" s="164"/>
      <c r="EMW18" s="164"/>
      <c r="EMX18" s="164"/>
      <c r="EMY18" s="164"/>
      <c r="EMZ18" s="164"/>
      <c r="ENA18" s="164"/>
      <c r="ENB18" s="164"/>
      <c r="ENC18" s="164"/>
      <c r="END18" s="164"/>
      <c r="ENE18" s="164"/>
      <c r="ENF18" s="164"/>
      <c r="ENG18" s="164"/>
      <c r="ENH18" s="164"/>
      <c r="ENI18" s="164"/>
      <c r="ENJ18" s="164"/>
      <c r="ENK18" s="164"/>
      <c r="ENL18" s="164"/>
      <c r="ENM18" s="164"/>
      <c r="ENN18" s="164"/>
      <c r="ENO18" s="164"/>
      <c r="ENP18" s="164"/>
      <c r="ENQ18" s="164"/>
      <c r="ENR18" s="164"/>
      <c r="ENS18" s="164"/>
      <c r="ENT18" s="164"/>
      <c r="ENU18" s="164"/>
      <c r="ENV18" s="164"/>
      <c r="ENW18" s="164"/>
      <c r="ENX18" s="164"/>
      <c r="ENY18" s="164"/>
      <c r="ENZ18" s="164"/>
      <c r="EOA18" s="164"/>
      <c r="EOB18" s="164"/>
      <c r="EOC18" s="164"/>
      <c r="EOD18" s="164"/>
      <c r="EOE18" s="164"/>
      <c r="EOF18" s="164"/>
      <c r="EOG18" s="164"/>
      <c r="EOH18" s="164"/>
      <c r="EOI18" s="164"/>
      <c r="EOJ18" s="164"/>
      <c r="EOK18" s="164"/>
      <c r="EOL18" s="164"/>
      <c r="EOM18" s="164"/>
      <c r="EON18" s="164"/>
      <c r="EOO18" s="164"/>
      <c r="EOP18" s="164"/>
      <c r="EOQ18" s="164"/>
      <c r="EOR18" s="164"/>
      <c r="EOS18" s="164"/>
      <c r="EOT18" s="164"/>
      <c r="EOU18" s="164"/>
      <c r="EOV18" s="164"/>
      <c r="EOW18" s="164"/>
      <c r="EOX18" s="164"/>
      <c r="EOY18" s="164"/>
      <c r="EOZ18" s="164"/>
      <c r="EPA18" s="164"/>
      <c r="EPB18" s="164"/>
      <c r="EPC18" s="164"/>
      <c r="EPD18" s="164"/>
      <c r="EPE18" s="164"/>
      <c r="EPF18" s="164"/>
      <c r="EPG18" s="164"/>
      <c r="EPH18" s="164"/>
      <c r="EPI18" s="164"/>
      <c r="EPJ18" s="164"/>
      <c r="EPK18" s="164"/>
      <c r="EPL18" s="164"/>
      <c r="EPM18" s="164"/>
      <c r="EPN18" s="164"/>
      <c r="EPO18" s="164"/>
      <c r="EPP18" s="164"/>
      <c r="EPQ18" s="164"/>
      <c r="EPR18" s="164"/>
      <c r="EPS18" s="164"/>
      <c r="EPT18" s="164"/>
      <c r="EPU18" s="164"/>
      <c r="EPV18" s="164"/>
      <c r="EPW18" s="164"/>
      <c r="EPX18" s="164"/>
      <c r="EPY18" s="164"/>
      <c r="EPZ18" s="164"/>
      <c r="EQA18" s="164"/>
      <c r="EQB18" s="164"/>
      <c r="EQC18" s="164"/>
      <c r="EQD18" s="164"/>
      <c r="EQE18" s="164"/>
      <c r="EQF18" s="164"/>
      <c r="EQG18" s="164"/>
      <c r="EQH18" s="164"/>
      <c r="EQI18" s="164"/>
      <c r="EQJ18" s="164"/>
      <c r="EQK18" s="164"/>
      <c r="EQL18" s="164"/>
      <c r="EQM18" s="164"/>
      <c r="EQN18" s="164"/>
      <c r="EQO18" s="164"/>
      <c r="EQP18" s="164"/>
      <c r="EQQ18" s="164"/>
      <c r="EQR18" s="164"/>
      <c r="EQS18" s="164"/>
      <c r="EQT18" s="164"/>
      <c r="EQU18" s="164"/>
      <c r="EQV18" s="164"/>
      <c r="EQW18" s="164"/>
      <c r="EQX18" s="164"/>
      <c r="EQY18" s="164"/>
      <c r="EQZ18" s="164"/>
      <c r="ERA18" s="164"/>
      <c r="ERB18" s="164"/>
      <c r="ERC18" s="164"/>
      <c r="ERD18" s="164"/>
      <c r="ERE18" s="164"/>
      <c r="ERF18" s="164"/>
      <c r="ERG18" s="164"/>
      <c r="ERH18" s="164"/>
      <c r="ERI18" s="164"/>
      <c r="ERJ18" s="164"/>
      <c r="ERK18" s="164"/>
      <c r="ERL18" s="164"/>
      <c r="ERM18" s="164"/>
      <c r="ERN18" s="164"/>
      <c r="ERO18" s="164"/>
      <c r="ERP18" s="164"/>
      <c r="ERQ18" s="164"/>
      <c r="ERR18" s="164"/>
      <c r="ERS18" s="164"/>
      <c r="ERT18" s="164"/>
      <c r="ERU18" s="164"/>
      <c r="ERV18" s="164"/>
      <c r="ERW18" s="164"/>
      <c r="ERX18" s="164"/>
      <c r="ERY18" s="164"/>
      <c r="ERZ18" s="164"/>
      <c r="ESA18" s="164"/>
      <c r="ESB18" s="164"/>
      <c r="ESC18" s="164"/>
      <c r="ESD18" s="164"/>
      <c r="ESE18" s="164"/>
      <c r="ESF18" s="164"/>
      <c r="ESG18" s="164"/>
      <c r="ESH18" s="164"/>
      <c r="ESI18" s="164"/>
      <c r="ESJ18" s="164"/>
      <c r="ESK18" s="164"/>
      <c r="ESL18" s="164"/>
      <c r="ESM18" s="164"/>
      <c r="ESN18" s="164"/>
      <c r="ESO18" s="164"/>
      <c r="ESP18" s="164"/>
      <c r="ESQ18" s="164"/>
      <c r="ESR18" s="164"/>
      <c r="ESS18" s="164"/>
      <c r="EST18" s="164"/>
      <c r="ESU18" s="164"/>
      <c r="ESV18" s="164"/>
      <c r="ESW18" s="164"/>
      <c r="ESX18" s="164"/>
      <c r="ESY18" s="164"/>
      <c r="ESZ18" s="164"/>
      <c r="ETA18" s="164"/>
      <c r="ETB18" s="164"/>
      <c r="ETC18" s="164"/>
      <c r="ETD18" s="164"/>
      <c r="ETE18" s="164"/>
      <c r="ETF18" s="164"/>
      <c r="ETG18" s="164"/>
      <c r="ETH18" s="164"/>
      <c r="ETI18" s="164"/>
      <c r="ETJ18" s="164"/>
      <c r="ETK18" s="164"/>
      <c r="ETL18" s="164"/>
      <c r="ETM18" s="164"/>
      <c r="ETN18" s="164"/>
      <c r="ETO18" s="164"/>
      <c r="ETP18" s="164"/>
      <c r="ETQ18" s="164"/>
      <c r="ETR18" s="164"/>
      <c r="ETS18" s="164"/>
      <c r="ETT18" s="164"/>
      <c r="ETU18" s="164"/>
      <c r="ETV18" s="164"/>
      <c r="ETW18" s="164"/>
      <c r="ETX18" s="164"/>
      <c r="ETY18" s="164"/>
      <c r="ETZ18" s="164"/>
      <c r="EUA18" s="164"/>
      <c r="EUB18" s="164"/>
      <c r="EUC18" s="164"/>
      <c r="EUD18" s="164"/>
      <c r="EUE18" s="164"/>
      <c r="EUF18" s="164"/>
      <c r="EUG18" s="164"/>
      <c r="EUH18" s="164"/>
      <c r="EUI18" s="164"/>
      <c r="EUJ18" s="164"/>
      <c r="EUK18" s="164"/>
      <c r="EUL18" s="164"/>
      <c r="EUM18" s="164"/>
      <c r="EUN18" s="164"/>
      <c r="EUO18" s="164"/>
      <c r="EUP18" s="164"/>
      <c r="EUQ18" s="164"/>
      <c r="EUR18" s="164"/>
      <c r="EUS18" s="164"/>
      <c r="EUT18" s="164"/>
      <c r="EUU18" s="164"/>
      <c r="EUV18" s="164"/>
      <c r="EUW18" s="164"/>
      <c r="EUX18" s="164"/>
      <c r="EUY18" s="164"/>
      <c r="EUZ18" s="164"/>
      <c r="EVA18" s="164"/>
      <c r="EVB18" s="164"/>
      <c r="EVC18" s="164"/>
      <c r="EVD18" s="164"/>
      <c r="EVE18" s="164"/>
      <c r="EVF18" s="164"/>
      <c r="EVG18" s="164"/>
      <c r="EVH18" s="164"/>
      <c r="EVI18" s="164"/>
      <c r="EVJ18" s="164"/>
      <c r="EVK18" s="164"/>
      <c r="EVL18" s="164"/>
      <c r="EVM18" s="164"/>
      <c r="EVN18" s="164"/>
      <c r="EVO18" s="164"/>
      <c r="EVP18" s="164"/>
      <c r="EVQ18" s="164"/>
      <c r="EVR18" s="164"/>
      <c r="EVS18" s="164"/>
      <c r="EVT18" s="164"/>
      <c r="EVU18" s="164"/>
      <c r="EVV18" s="164"/>
      <c r="EVW18" s="164"/>
      <c r="EVX18" s="164"/>
      <c r="EVY18" s="164"/>
      <c r="EVZ18" s="164"/>
      <c r="EWA18" s="164"/>
      <c r="EWB18" s="164"/>
      <c r="EWC18" s="164"/>
      <c r="EWD18" s="164"/>
      <c r="EWE18" s="164"/>
      <c r="EWF18" s="164"/>
      <c r="EWG18" s="164"/>
      <c r="EWH18" s="164"/>
      <c r="EWI18" s="164"/>
      <c r="EWJ18" s="164"/>
      <c r="EWK18" s="164"/>
      <c r="EWL18" s="164"/>
      <c r="EWM18" s="164"/>
      <c r="EWN18" s="164"/>
      <c r="EWO18" s="164"/>
      <c r="EWP18" s="164"/>
      <c r="EWQ18" s="164"/>
      <c r="EWR18" s="164"/>
      <c r="EWS18" s="164"/>
      <c r="EWT18" s="164"/>
      <c r="EWU18" s="164"/>
      <c r="EWV18" s="164"/>
      <c r="EWW18" s="164"/>
      <c r="EWX18" s="164"/>
      <c r="EWY18" s="164"/>
      <c r="EWZ18" s="164"/>
      <c r="EXA18" s="164"/>
      <c r="EXB18" s="164"/>
      <c r="EXC18" s="164"/>
      <c r="EXD18" s="164"/>
      <c r="EXE18" s="164"/>
      <c r="EXF18" s="164"/>
      <c r="EXG18" s="164"/>
      <c r="EXH18" s="164"/>
      <c r="EXI18" s="164"/>
      <c r="EXJ18" s="164"/>
      <c r="EXK18" s="164"/>
      <c r="EXL18" s="164"/>
      <c r="EXM18" s="164"/>
      <c r="EXN18" s="164"/>
      <c r="EXO18" s="164"/>
      <c r="EXP18" s="164"/>
      <c r="EXQ18" s="164"/>
      <c r="EXR18" s="164"/>
      <c r="EXS18" s="164"/>
      <c r="EXT18" s="164"/>
      <c r="EXU18" s="164"/>
      <c r="EXV18" s="164"/>
      <c r="EXW18" s="164"/>
      <c r="EXX18" s="164"/>
      <c r="EXY18" s="164"/>
      <c r="EXZ18" s="164"/>
      <c r="EYA18" s="164"/>
      <c r="EYB18" s="164"/>
      <c r="EYC18" s="164"/>
      <c r="EYD18" s="164"/>
      <c r="EYE18" s="164"/>
      <c r="EYF18" s="164"/>
      <c r="EYG18" s="164"/>
      <c r="EYH18" s="164"/>
      <c r="EYI18" s="164"/>
      <c r="EYJ18" s="164"/>
      <c r="EYK18" s="164"/>
      <c r="EYL18" s="164"/>
      <c r="EYM18" s="164"/>
      <c r="EYN18" s="164"/>
      <c r="EYO18" s="164"/>
      <c r="EYP18" s="164"/>
      <c r="EYQ18" s="164"/>
      <c r="EYR18" s="164"/>
      <c r="EYS18" s="164"/>
      <c r="EYT18" s="164"/>
      <c r="EYU18" s="164"/>
      <c r="EYV18" s="164"/>
      <c r="EYW18" s="164"/>
      <c r="EYX18" s="164"/>
      <c r="EYY18" s="164"/>
      <c r="EYZ18" s="164"/>
      <c r="EZA18" s="164"/>
      <c r="EZB18" s="164"/>
      <c r="EZC18" s="164"/>
      <c r="EZD18" s="164"/>
      <c r="EZE18" s="164"/>
      <c r="EZF18" s="164"/>
      <c r="EZG18" s="164"/>
      <c r="EZH18" s="164"/>
      <c r="EZI18" s="164"/>
      <c r="EZJ18" s="164"/>
      <c r="EZK18" s="164"/>
      <c r="EZL18" s="164"/>
      <c r="EZM18" s="164"/>
      <c r="EZN18" s="164"/>
      <c r="EZO18" s="164"/>
      <c r="EZP18" s="164"/>
      <c r="EZQ18" s="164"/>
      <c r="EZR18" s="164"/>
      <c r="EZS18" s="164"/>
      <c r="EZT18" s="164"/>
      <c r="EZU18" s="164"/>
      <c r="EZV18" s="164"/>
      <c r="EZW18" s="164"/>
      <c r="EZX18" s="164"/>
      <c r="EZY18" s="164"/>
      <c r="EZZ18" s="164"/>
      <c r="FAA18" s="164"/>
      <c r="FAB18" s="164"/>
      <c r="FAC18" s="164"/>
      <c r="FAD18" s="164"/>
      <c r="FAE18" s="164"/>
      <c r="FAF18" s="164"/>
      <c r="FAG18" s="164"/>
      <c r="FAH18" s="164"/>
      <c r="FAI18" s="164"/>
      <c r="FAJ18" s="164"/>
      <c r="FAK18" s="164"/>
      <c r="FAL18" s="164"/>
      <c r="FAM18" s="164"/>
      <c r="FAN18" s="164"/>
      <c r="FAO18" s="164"/>
      <c r="FAP18" s="164"/>
      <c r="FAQ18" s="164"/>
      <c r="FAR18" s="164"/>
      <c r="FAS18" s="164"/>
      <c r="FAT18" s="164"/>
      <c r="FAU18" s="164"/>
      <c r="FAV18" s="164"/>
      <c r="FAW18" s="164"/>
      <c r="FAX18" s="164"/>
      <c r="FAY18" s="164"/>
      <c r="FAZ18" s="164"/>
      <c r="FBA18" s="164"/>
      <c r="FBB18" s="164"/>
      <c r="FBC18" s="164"/>
      <c r="FBD18" s="164"/>
      <c r="FBE18" s="164"/>
      <c r="FBF18" s="164"/>
      <c r="FBG18" s="164"/>
      <c r="FBH18" s="164"/>
      <c r="FBI18" s="164"/>
      <c r="FBJ18" s="164"/>
      <c r="FBK18" s="164"/>
      <c r="FBL18" s="164"/>
      <c r="FBM18" s="164"/>
      <c r="FBN18" s="164"/>
      <c r="FBO18" s="164"/>
      <c r="FBP18" s="164"/>
      <c r="FBQ18" s="164"/>
      <c r="FBR18" s="164"/>
      <c r="FBS18" s="164"/>
      <c r="FBT18" s="164"/>
      <c r="FBU18" s="164"/>
      <c r="FBV18" s="164"/>
      <c r="FBW18" s="164"/>
      <c r="FBX18" s="164"/>
      <c r="FBY18" s="164"/>
      <c r="FBZ18" s="164"/>
      <c r="FCA18" s="164"/>
      <c r="FCB18" s="164"/>
      <c r="FCC18" s="164"/>
      <c r="FCD18" s="164"/>
      <c r="FCE18" s="164"/>
      <c r="FCF18" s="164"/>
      <c r="FCG18" s="164"/>
      <c r="FCH18" s="164"/>
      <c r="FCI18" s="164"/>
      <c r="FCJ18" s="164"/>
      <c r="FCK18" s="164"/>
      <c r="FCL18" s="164"/>
      <c r="FCM18" s="164"/>
      <c r="FCN18" s="164"/>
      <c r="FCO18" s="164"/>
      <c r="FCP18" s="164"/>
      <c r="FCQ18" s="164"/>
      <c r="FCR18" s="164"/>
      <c r="FCS18" s="164"/>
      <c r="FCT18" s="164"/>
      <c r="FCU18" s="164"/>
      <c r="FCV18" s="164"/>
      <c r="FCW18" s="164"/>
      <c r="FCX18" s="164"/>
      <c r="FCY18" s="164"/>
      <c r="FCZ18" s="164"/>
      <c r="FDA18" s="164"/>
      <c r="FDB18" s="164"/>
      <c r="FDC18" s="164"/>
      <c r="FDD18" s="164"/>
      <c r="FDE18" s="164"/>
      <c r="FDF18" s="164"/>
      <c r="FDG18" s="164"/>
      <c r="FDH18" s="164"/>
      <c r="FDI18" s="164"/>
      <c r="FDJ18" s="164"/>
      <c r="FDK18" s="164"/>
      <c r="FDL18" s="164"/>
      <c r="FDM18" s="164"/>
      <c r="FDN18" s="164"/>
      <c r="FDO18" s="164"/>
      <c r="FDP18" s="164"/>
      <c r="FDQ18" s="164"/>
      <c r="FDR18" s="164"/>
      <c r="FDS18" s="164"/>
      <c r="FDT18" s="164"/>
      <c r="FDU18" s="164"/>
      <c r="FDV18" s="164"/>
      <c r="FDW18" s="164"/>
      <c r="FDX18" s="164"/>
      <c r="FDY18" s="164"/>
      <c r="FDZ18" s="164"/>
      <c r="FEA18" s="164"/>
      <c r="FEB18" s="164"/>
      <c r="FEC18" s="164"/>
      <c r="FED18" s="164"/>
      <c r="FEE18" s="164"/>
      <c r="FEF18" s="164"/>
      <c r="FEG18" s="164"/>
      <c r="FEH18" s="164"/>
      <c r="FEI18" s="164"/>
      <c r="FEJ18" s="164"/>
      <c r="FEK18" s="164"/>
      <c r="FEL18" s="164"/>
      <c r="FEM18" s="164"/>
      <c r="FEN18" s="164"/>
      <c r="FEO18" s="164"/>
      <c r="FEP18" s="164"/>
      <c r="FEQ18" s="164"/>
      <c r="FER18" s="164"/>
      <c r="FES18" s="164"/>
      <c r="FET18" s="164"/>
      <c r="FEU18" s="164"/>
      <c r="FEV18" s="164"/>
      <c r="FEW18" s="164"/>
      <c r="FEX18" s="164"/>
      <c r="FEY18" s="164"/>
      <c r="FEZ18" s="164"/>
      <c r="FFA18" s="164"/>
      <c r="FFB18" s="164"/>
      <c r="FFC18" s="164"/>
      <c r="FFD18" s="164"/>
      <c r="FFE18" s="164"/>
      <c r="FFF18" s="164"/>
      <c r="FFG18" s="164"/>
      <c r="FFH18" s="164"/>
      <c r="FFI18" s="164"/>
      <c r="FFJ18" s="164"/>
      <c r="FFK18" s="164"/>
      <c r="FFL18" s="164"/>
      <c r="FFM18" s="164"/>
      <c r="FFN18" s="164"/>
      <c r="FFO18" s="164"/>
      <c r="FFP18" s="164"/>
      <c r="FFQ18" s="164"/>
      <c r="FFR18" s="164"/>
      <c r="FFS18" s="164"/>
      <c r="FFT18" s="164"/>
      <c r="FFU18" s="164"/>
      <c r="FFV18" s="164"/>
      <c r="FFW18" s="164"/>
      <c r="FFX18" s="164"/>
      <c r="FFY18" s="164"/>
      <c r="FFZ18" s="164"/>
      <c r="FGA18" s="164"/>
      <c r="FGB18" s="164"/>
      <c r="FGC18" s="164"/>
      <c r="FGD18" s="164"/>
      <c r="FGE18" s="164"/>
      <c r="FGF18" s="164"/>
      <c r="FGG18" s="164"/>
      <c r="FGH18" s="164"/>
      <c r="FGI18" s="164"/>
      <c r="FGJ18" s="164"/>
      <c r="FGK18" s="164"/>
      <c r="FGL18" s="164"/>
      <c r="FGM18" s="164"/>
      <c r="FGN18" s="164"/>
      <c r="FGO18" s="164"/>
      <c r="FGP18" s="164"/>
      <c r="FGQ18" s="164"/>
      <c r="FGR18" s="164"/>
      <c r="FGS18" s="164"/>
      <c r="FGT18" s="164"/>
      <c r="FGU18" s="164"/>
      <c r="FGV18" s="164"/>
      <c r="FGW18" s="164"/>
      <c r="FGX18" s="164"/>
      <c r="FGY18" s="164"/>
      <c r="FGZ18" s="164"/>
      <c r="FHA18" s="164"/>
      <c r="FHB18" s="164"/>
      <c r="FHC18" s="164"/>
      <c r="FHD18" s="164"/>
      <c r="FHE18" s="164"/>
      <c r="FHF18" s="164"/>
      <c r="FHG18" s="164"/>
      <c r="FHH18" s="164"/>
      <c r="FHI18" s="164"/>
      <c r="FHJ18" s="164"/>
      <c r="FHK18" s="164"/>
      <c r="FHL18" s="164"/>
      <c r="FHM18" s="164"/>
      <c r="FHN18" s="164"/>
      <c r="FHO18" s="164"/>
      <c r="FHP18" s="164"/>
      <c r="FHQ18" s="164"/>
      <c r="FHR18" s="164"/>
      <c r="FHS18" s="164"/>
      <c r="FHT18" s="164"/>
      <c r="FHU18" s="164"/>
      <c r="FHV18" s="164"/>
      <c r="FHW18" s="164"/>
      <c r="FHX18" s="164"/>
      <c r="FHY18" s="164"/>
      <c r="FHZ18" s="164"/>
      <c r="FIA18" s="164"/>
      <c r="FIB18" s="164"/>
      <c r="FIC18" s="164"/>
      <c r="FID18" s="164"/>
      <c r="FIE18" s="164"/>
      <c r="FIF18" s="164"/>
      <c r="FIG18" s="164"/>
      <c r="FIH18" s="164"/>
      <c r="FII18" s="164"/>
      <c r="FIJ18" s="164"/>
      <c r="FIK18" s="164"/>
      <c r="FIL18" s="164"/>
      <c r="FIM18" s="164"/>
      <c r="FIN18" s="164"/>
      <c r="FIO18" s="164"/>
      <c r="FIP18" s="164"/>
      <c r="FIQ18" s="164"/>
      <c r="FIR18" s="164"/>
      <c r="FIS18" s="164"/>
      <c r="FIT18" s="164"/>
      <c r="FIU18" s="164"/>
      <c r="FIV18" s="164"/>
      <c r="FIW18" s="164"/>
      <c r="FIX18" s="164"/>
      <c r="FIY18" s="164"/>
      <c r="FIZ18" s="164"/>
      <c r="FJA18" s="164"/>
      <c r="FJB18" s="164"/>
      <c r="FJC18" s="164"/>
      <c r="FJD18" s="164"/>
      <c r="FJE18" s="164"/>
      <c r="FJF18" s="164"/>
      <c r="FJG18" s="164"/>
      <c r="FJH18" s="164"/>
      <c r="FJI18" s="164"/>
      <c r="FJJ18" s="164"/>
      <c r="FJK18" s="164"/>
      <c r="FJL18" s="164"/>
      <c r="FJM18" s="164"/>
      <c r="FJN18" s="164"/>
      <c r="FJO18" s="164"/>
      <c r="FJP18" s="164"/>
      <c r="FJQ18" s="164"/>
      <c r="FJR18" s="164"/>
      <c r="FJS18" s="164"/>
      <c r="FJT18" s="164"/>
      <c r="FJU18" s="164"/>
      <c r="FJV18" s="164"/>
      <c r="FJW18" s="164"/>
      <c r="FJX18" s="164"/>
      <c r="FJY18" s="164"/>
      <c r="FJZ18" s="164"/>
      <c r="FKA18" s="164"/>
      <c r="FKB18" s="164"/>
      <c r="FKC18" s="164"/>
      <c r="FKD18" s="164"/>
      <c r="FKE18" s="164"/>
      <c r="FKF18" s="164"/>
      <c r="FKG18" s="164"/>
      <c r="FKH18" s="164"/>
      <c r="FKI18" s="164"/>
      <c r="FKJ18" s="164"/>
      <c r="FKK18" s="164"/>
      <c r="FKL18" s="164"/>
      <c r="FKM18" s="164"/>
      <c r="FKN18" s="164"/>
      <c r="FKO18" s="164"/>
      <c r="FKP18" s="164"/>
      <c r="FKQ18" s="164"/>
      <c r="FKR18" s="164"/>
      <c r="FKS18" s="164"/>
      <c r="FKT18" s="164"/>
      <c r="FKU18" s="164"/>
      <c r="FKV18" s="164"/>
      <c r="FKW18" s="164"/>
      <c r="FKX18" s="164"/>
      <c r="FKY18" s="164"/>
      <c r="FKZ18" s="164"/>
      <c r="FLA18" s="164"/>
      <c r="FLB18" s="164"/>
      <c r="FLC18" s="164"/>
      <c r="FLD18" s="164"/>
      <c r="FLE18" s="164"/>
      <c r="FLF18" s="164"/>
      <c r="FLG18" s="164"/>
      <c r="FLH18" s="164"/>
      <c r="FLI18" s="164"/>
      <c r="FLJ18" s="164"/>
      <c r="FLK18" s="164"/>
      <c r="FLL18" s="164"/>
      <c r="FLM18" s="164"/>
      <c r="FLN18" s="164"/>
      <c r="FLO18" s="164"/>
      <c r="FLP18" s="164"/>
      <c r="FLQ18" s="164"/>
      <c r="FLR18" s="164"/>
      <c r="FLS18" s="164"/>
      <c r="FLT18" s="164"/>
      <c r="FLU18" s="164"/>
      <c r="FLV18" s="164"/>
      <c r="FLW18" s="164"/>
      <c r="FLX18" s="164"/>
      <c r="FLY18" s="164"/>
      <c r="FLZ18" s="164"/>
      <c r="FMA18" s="164"/>
      <c r="FMB18" s="164"/>
      <c r="FMC18" s="164"/>
      <c r="FMD18" s="164"/>
      <c r="FME18" s="164"/>
      <c r="FMF18" s="164"/>
      <c r="FMG18" s="164"/>
      <c r="FMH18" s="164"/>
      <c r="FMI18" s="164"/>
      <c r="FMJ18" s="164"/>
      <c r="FMK18" s="164"/>
      <c r="FML18" s="164"/>
      <c r="FMM18" s="164"/>
      <c r="FMN18" s="164"/>
      <c r="FMO18" s="164"/>
      <c r="FMP18" s="164"/>
      <c r="FMQ18" s="164"/>
      <c r="FMR18" s="164"/>
      <c r="FMS18" s="164"/>
      <c r="FMT18" s="164"/>
      <c r="FMU18" s="164"/>
      <c r="FMV18" s="164"/>
      <c r="FMW18" s="164"/>
      <c r="FMX18" s="164"/>
      <c r="FMY18" s="164"/>
      <c r="FMZ18" s="164"/>
      <c r="FNA18" s="164"/>
      <c r="FNB18" s="164"/>
      <c r="FNC18" s="164"/>
      <c r="FND18" s="164"/>
      <c r="FNE18" s="164"/>
      <c r="FNF18" s="164"/>
      <c r="FNG18" s="164"/>
      <c r="FNH18" s="164"/>
      <c r="FNI18" s="164"/>
      <c r="FNJ18" s="164"/>
      <c r="FNK18" s="164"/>
      <c r="FNL18" s="164"/>
      <c r="FNM18" s="164"/>
      <c r="FNN18" s="164"/>
      <c r="FNO18" s="164"/>
      <c r="FNP18" s="164"/>
      <c r="FNQ18" s="164"/>
      <c r="FNR18" s="164"/>
      <c r="FNS18" s="164"/>
      <c r="FNT18" s="164"/>
      <c r="FNU18" s="164"/>
      <c r="FNV18" s="164"/>
      <c r="FNW18" s="164"/>
      <c r="FNX18" s="164"/>
      <c r="FNY18" s="164"/>
      <c r="FNZ18" s="164"/>
      <c r="FOA18" s="164"/>
      <c r="FOB18" s="164"/>
      <c r="FOC18" s="164"/>
      <c r="FOD18" s="164"/>
      <c r="FOE18" s="164"/>
      <c r="FOF18" s="164"/>
      <c r="FOG18" s="164"/>
      <c r="FOH18" s="164"/>
      <c r="FOI18" s="164"/>
      <c r="FOJ18" s="164"/>
      <c r="FOK18" s="164"/>
      <c r="FOL18" s="164"/>
      <c r="FOM18" s="164"/>
      <c r="FON18" s="164"/>
      <c r="FOO18" s="164"/>
      <c r="FOP18" s="164"/>
      <c r="FOQ18" s="164"/>
      <c r="FOR18" s="164"/>
      <c r="FOS18" s="164"/>
      <c r="FOT18" s="164"/>
      <c r="FOU18" s="164"/>
      <c r="FOV18" s="164"/>
      <c r="FOW18" s="164"/>
      <c r="FOX18" s="164"/>
      <c r="FOY18" s="164"/>
      <c r="FOZ18" s="164"/>
      <c r="FPA18" s="164"/>
      <c r="FPB18" s="164"/>
      <c r="FPC18" s="164"/>
      <c r="FPD18" s="164"/>
      <c r="FPE18" s="164"/>
      <c r="FPF18" s="164"/>
      <c r="FPG18" s="164"/>
      <c r="FPH18" s="164"/>
      <c r="FPI18" s="164"/>
      <c r="FPJ18" s="164"/>
      <c r="FPK18" s="164"/>
      <c r="FPL18" s="164"/>
      <c r="FPM18" s="164"/>
      <c r="FPN18" s="164"/>
      <c r="FPO18" s="164"/>
      <c r="FPP18" s="164"/>
      <c r="FPQ18" s="164"/>
      <c r="FPR18" s="164"/>
      <c r="FPS18" s="164"/>
      <c r="FPT18" s="164"/>
      <c r="FPU18" s="164"/>
      <c r="FPV18" s="164"/>
      <c r="FPW18" s="164"/>
      <c r="FPX18" s="164"/>
      <c r="FPY18" s="164"/>
      <c r="FPZ18" s="164"/>
      <c r="FQA18" s="164"/>
      <c r="FQB18" s="164"/>
      <c r="FQC18" s="164"/>
      <c r="FQD18" s="164"/>
      <c r="FQE18" s="164"/>
      <c r="FQF18" s="164"/>
      <c r="FQG18" s="164"/>
      <c r="FQH18" s="164"/>
      <c r="FQI18" s="164"/>
      <c r="FQJ18" s="164"/>
      <c r="FQK18" s="164"/>
      <c r="FQL18" s="164"/>
      <c r="FQM18" s="164"/>
      <c r="FQN18" s="164"/>
      <c r="FQO18" s="164"/>
      <c r="FQP18" s="164"/>
      <c r="FQQ18" s="164"/>
      <c r="FQR18" s="164"/>
      <c r="FQS18" s="164"/>
      <c r="FQT18" s="164"/>
      <c r="FQU18" s="164"/>
      <c r="FQV18" s="164"/>
      <c r="FQW18" s="164"/>
      <c r="FQX18" s="164"/>
      <c r="FQY18" s="164"/>
      <c r="FQZ18" s="164"/>
      <c r="FRA18" s="164"/>
      <c r="FRB18" s="164"/>
      <c r="FRC18" s="164"/>
      <c r="FRD18" s="164"/>
      <c r="FRE18" s="164"/>
      <c r="FRF18" s="164"/>
      <c r="FRG18" s="164"/>
      <c r="FRH18" s="164"/>
      <c r="FRI18" s="164"/>
      <c r="FRJ18" s="164"/>
      <c r="FRK18" s="164"/>
      <c r="FRL18" s="164"/>
      <c r="FRM18" s="164"/>
      <c r="FRN18" s="164"/>
      <c r="FRO18" s="164"/>
      <c r="FRP18" s="164"/>
      <c r="FRQ18" s="164"/>
      <c r="FRR18" s="164"/>
      <c r="FRS18" s="164"/>
      <c r="FRT18" s="164"/>
      <c r="FRU18" s="164"/>
      <c r="FRV18" s="164"/>
      <c r="FRW18" s="164"/>
      <c r="FRX18" s="164"/>
      <c r="FRY18" s="164"/>
      <c r="FRZ18" s="164"/>
      <c r="FSA18" s="164"/>
      <c r="FSB18" s="164"/>
      <c r="FSC18" s="164"/>
      <c r="FSD18" s="164"/>
      <c r="FSE18" s="164"/>
      <c r="FSF18" s="164"/>
      <c r="FSG18" s="164"/>
      <c r="FSH18" s="164"/>
      <c r="FSI18" s="164"/>
      <c r="FSJ18" s="164"/>
      <c r="FSK18" s="164"/>
      <c r="FSL18" s="164"/>
      <c r="FSM18" s="164"/>
      <c r="FSN18" s="164"/>
      <c r="FSO18" s="164"/>
      <c r="FSP18" s="164"/>
      <c r="FSQ18" s="164"/>
      <c r="FSR18" s="164"/>
      <c r="FSS18" s="164"/>
      <c r="FST18" s="164"/>
      <c r="FSU18" s="164"/>
      <c r="FSV18" s="164"/>
      <c r="FSW18" s="164"/>
      <c r="FSX18" s="164"/>
      <c r="FSY18" s="164"/>
      <c r="FSZ18" s="164"/>
      <c r="FTA18" s="164"/>
      <c r="FTB18" s="164"/>
      <c r="FTC18" s="164"/>
      <c r="FTD18" s="164"/>
      <c r="FTE18" s="164"/>
      <c r="FTF18" s="164"/>
      <c r="FTG18" s="164"/>
      <c r="FTH18" s="164"/>
      <c r="FTI18" s="164"/>
      <c r="FTJ18" s="164"/>
      <c r="FTK18" s="164"/>
      <c r="FTL18" s="164"/>
      <c r="FTM18" s="164"/>
      <c r="FTN18" s="164"/>
      <c r="FTO18" s="164"/>
      <c r="FTP18" s="164"/>
      <c r="FTQ18" s="164"/>
      <c r="FTR18" s="164"/>
      <c r="FTS18" s="164"/>
      <c r="FTT18" s="164"/>
      <c r="FTU18" s="164"/>
      <c r="FTV18" s="164"/>
      <c r="FTW18" s="164"/>
      <c r="FTX18" s="164"/>
      <c r="FTY18" s="164"/>
      <c r="FTZ18" s="164"/>
      <c r="FUA18" s="164"/>
      <c r="FUB18" s="164"/>
      <c r="FUC18" s="164"/>
      <c r="FUD18" s="164"/>
      <c r="FUE18" s="164"/>
      <c r="FUF18" s="164"/>
      <c r="FUG18" s="164"/>
      <c r="FUH18" s="164"/>
      <c r="FUI18" s="164"/>
      <c r="FUJ18" s="164"/>
      <c r="FUK18" s="164"/>
      <c r="FUL18" s="164"/>
      <c r="FUM18" s="164"/>
      <c r="FUN18" s="164"/>
      <c r="FUO18" s="164"/>
      <c r="FUP18" s="164"/>
      <c r="FUQ18" s="164"/>
      <c r="FUR18" s="164"/>
      <c r="FUS18" s="164"/>
      <c r="FUT18" s="164"/>
      <c r="FUU18" s="164"/>
      <c r="FUV18" s="164"/>
      <c r="FUW18" s="164"/>
      <c r="FUX18" s="164"/>
      <c r="FUY18" s="164"/>
      <c r="FUZ18" s="164"/>
      <c r="FVA18" s="164"/>
      <c r="FVB18" s="164"/>
      <c r="FVC18" s="164"/>
      <c r="FVD18" s="164"/>
      <c r="FVE18" s="164"/>
      <c r="FVF18" s="164"/>
      <c r="FVG18" s="164"/>
      <c r="FVH18" s="164"/>
      <c r="FVI18" s="164"/>
      <c r="FVJ18" s="164"/>
      <c r="FVK18" s="164"/>
      <c r="FVL18" s="164"/>
      <c r="FVM18" s="164"/>
      <c r="FVN18" s="164"/>
      <c r="FVO18" s="164"/>
      <c r="FVP18" s="164"/>
      <c r="FVQ18" s="164"/>
      <c r="FVR18" s="164"/>
      <c r="FVS18" s="164"/>
      <c r="FVT18" s="164"/>
      <c r="FVU18" s="164"/>
      <c r="FVV18" s="164"/>
      <c r="FVW18" s="164"/>
      <c r="FVX18" s="164"/>
      <c r="FVY18" s="164"/>
      <c r="FVZ18" s="164"/>
      <c r="FWA18" s="164"/>
      <c r="FWB18" s="164"/>
      <c r="FWC18" s="164"/>
      <c r="FWD18" s="164"/>
      <c r="FWE18" s="164"/>
      <c r="FWF18" s="164"/>
      <c r="FWG18" s="164"/>
      <c r="FWH18" s="164"/>
      <c r="FWI18" s="164"/>
      <c r="FWJ18" s="164"/>
      <c r="FWK18" s="164"/>
      <c r="FWL18" s="164"/>
      <c r="FWM18" s="164"/>
      <c r="FWN18" s="164"/>
      <c r="FWO18" s="164"/>
      <c r="FWP18" s="164"/>
      <c r="FWQ18" s="164"/>
      <c r="FWR18" s="164"/>
      <c r="FWS18" s="164"/>
      <c r="FWT18" s="164"/>
      <c r="FWU18" s="164"/>
      <c r="FWV18" s="164"/>
      <c r="FWW18" s="164"/>
      <c r="FWX18" s="164"/>
      <c r="FWY18" s="164"/>
      <c r="FWZ18" s="164"/>
      <c r="FXA18" s="164"/>
      <c r="FXB18" s="164"/>
      <c r="FXC18" s="164"/>
      <c r="FXD18" s="164"/>
      <c r="FXE18" s="164"/>
      <c r="FXF18" s="164"/>
      <c r="FXG18" s="164"/>
      <c r="FXH18" s="164"/>
      <c r="FXI18" s="164"/>
      <c r="FXJ18" s="164"/>
      <c r="FXK18" s="164"/>
      <c r="FXL18" s="164"/>
      <c r="FXM18" s="164"/>
      <c r="FXN18" s="164"/>
      <c r="FXO18" s="164"/>
      <c r="FXP18" s="164"/>
      <c r="FXQ18" s="164"/>
      <c r="FXR18" s="164"/>
      <c r="FXS18" s="164"/>
      <c r="FXT18" s="164"/>
      <c r="FXU18" s="164"/>
      <c r="FXV18" s="164"/>
      <c r="FXW18" s="164"/>
      <c r="FXX18" s="164"/>
      <c r="FXY18" s="164"/>
      <c r="FXZ18" s="164"/>
      <c r="FYA18" s="164"/>
      <c r="FYB18" s="164"/>
      <c r="FYC18" s="164"/>
      <c r="FYD18" s="164"/>
      <c r="FYE18" s="164"/>
      <c r="FYF18" s="164"/>
      <c r="FYG18" s="164"/>
      <c r="FYH18" s="164"/>
      <c r="FYI18" s="164"/>
      <c r="FYJ18" s="164"/>
      <c r="FYK18" s="164"/>
      <c r="FYL18" s="164"/>
      <c r="FYM18" s="164"/>
      <c r="FYN18" s="164"/>
      <c r="FYO18" s="164"/>
      <c r="FYP18" s="164"/>
      <c r="FYQ18" s="164"/>
      <c r="FYR18" s="164"/>
      <c r="FYS18" s="164"/>
      <c r="FYT18" s="164"/>
      <c r="FYU18" s="164"/>
      <c r="FYV18" s="164"/>
      <c r="FYW18" s="164"/>
      <c r="FYX18" s="164"/>
      <c r="FYY18" s="164"/>
      <c r="FYZ18" s="164"/>
      <c r="FZA18" s="164"/>
      <c r="FZB18" s="164"/>
      <c r="FZC18" s="164"/>
      <c r="FZD18" s="164"/>
      <c r="FZE18" s="164"/>
      <c r="FZF18" s="164"/>
      <c r="FZG18" s="164"/>
      <c r="FZH18" s="164"/>
      <c r="FZI18" s="164"/>
      <c r="FZJ18" s="164"/>
      <c r="FZK18" s="164"/>
      <c r="FZL18" s="164"/>
      <c r="FZM18" s="164"/>
      <c r="FZN18" s="164"/>
      <c r="FZO18" s="164"/>
      <c r="FZP18" s="164"/>
      <c r="FZQ18" s="164"/>
      <c r="FZR18" s="164"/>
      <c r="FZS18" s="164"/>
      <c r="FZT18" s="164"/>
      <c r="FZU18" s="164"/>
      <c r="FZV18" s="164"/>
      <c r="FZW18" s="164"/>
      <c r="FZX18" s="164"/>
      <c r="FZY18" s="164"/>
      <c r="FZZ18" s="164"/>
      <c r="GAA18" s="164"/>
      <c r="GAB18" s="164"/>
      <c r="GAC18" s="164"/>
      <c r="GAD18" s="164"/>
      <c r="GAE18" s="164"/>
      <c r="GAF18" s="164"/>
      <c r="GAG18" s="164"/>
      <c r="GAH18" s="164"/>
      <c r="GAI18" s="164"/>
      <c r="GAJ18" s="164"/>
      <c r="GAK18" s="164"/>
      <c r="GAL18" s="164"/>
      <c r="GAM18" s="164"/>
      <c r="GAN18" s="164"/>
      <c r="GAO18" s="164"/>
      <c r="GAP18" s="164"/>
      <c r="GAQ18" s="164"/>
      <c r="GAR18" s="164"/>
      <c r="GAS18" s="164"/>
      <c r="GAT18" s="164"/>
      <c r="GAU18" s="164"/>
      <c r="GAV18" s="164"/>
      <c r="GAW18" s="164"/>
      <c r="GAX18" s="164"/>
      <c r="GAY18" s="164"/>
      <c r="GAZ18" s="164"/>
      <c r="GBA18" s="164"/>
      <c r="GBB18" s="164"/>
      <c r="GBC18" s="164"/>
      <c r="GBD18" s="164"/>
      <c r="GBE18" s="164"/>
      <c r="GBF18" s="164"/>
      <c r="GBG18" s="164"/>
      <c r="GBH18" s="164"/>
      <c r="GBI18" s="164"/>
      <c r="GBJ18" s="164"/>
      <c r="GBK18" s="164"/>
      <c r="GBL18" s="164"/>
      <c r="GBM18" s="164"/>
      <c r="GBN18" s="164"/>
      <c r="GBO18" s="164"/>
      <c r="GBP18" s="164"/>
      <c r="GBQ18" s="164"/>
      <c r="GBR18" s="164"/>
      <c r="GBS18" s="164"/>
      <c r="GBT18" s="164"/>
      <c r="GBU18" s="164"/>
      <c r="GBV18" s="164"/>
      <c r="GBW18" s="164"/>
      <c r="GBX18" s="164"/>
      <c r="GBY18" s="164"/>
      <c r="GBZ18" s="164"/>
      <c r="GCA18" s="164"/>
      <c r="GCB18" s="164"/>
      <c r="GCC18" s="164"/>
      <c r="GCD18" s="164"/>
      <c r="GCE18" s="164"/>
      <c r="GCF18" s="164"/>
      <c r="GCG18" s="164"/>
      <c r="GCH18" s="164"/>
      <c r="GCI18" s="164"/>
      <c r="GCJ18" s="164"/>
      <c r="GCK18" s="164"/>
      <c r="GCL18" s="164"/>
      <c r="GCM18" s="164"/>
      <c r="GCN18" s="164"/>
      <c r="GCO18" s="164"/>
      <c r="GCP18" s="164"/>
      <c r="GCQ18" s="164"/>
      <c r="GCR18" s="164"/>
      <c r="GCS18" s="164"/>
      <c r="GCT18" s="164"/>
      <c r="GCU18" s="164"/>
      <c r="GCV18" s="164"/>
      <c r="GCW18" s="164"/>
      <c r="GCX18" s="164"/>
      <c r="GCY18" s="164"/>
      <c r="GCZ18" s="164"/>
      <c r="GDA18" s="164"/>
      <c r="GDB18" s="164"/>
      <c r="GDC18" s="164"/>
      <c r="GDD18" s="164"/>
      <c r="GDE18" s="164"/>
      <c r="GDF18" s="164"/>
      <c r="GDG18" s="164"/>
      <c r="GDH18" s="164"/>
      <c r="GDI18" s="164"/>
      <c r="GDJ18" s="164"/>
      <c r="GDK18" s="164"/>
      <c r="GDL18" s="164"/>
      <c r="GDM18" s="164"/>
      <c r="GDN18" s="164"/>
      <c r="GDO18" s="164"/>
      <c r="GDP18" s="164"/>
      <c r="GDQ18" s="164"/>
      <c r="GDR18" s="164"/>
      <c r="GDS18" s="164"/>
      <c r="GDT18" s="164"/>
      <c r="GDU18" s="164"/>
      <c r="GDV18" s="164"/>
      <c r="GDW18" s="164"/>
      <c r="GDX18" s="164"/>
      <c r="GDY18" s="164"/>
      <c r="GDZ18" s="164"/>
      <c r="GEA18" s="164"/>
      <c r="GEB18" s="164"/>
      <c r="GEC18" s="164"/>
      <c r="GED18" s="164"/>
      <c r="GEE18" s="164"/>
      <c r="GEF18" s="164"/>
      <c r="GEG18" s="164"/>
      <c r="GEH18" s="164"/>
      <c r="GEI18" s="164"/>
      <c r="GEJ18" s="164"/>
      <c r="GEK18" s="164"/>
      <c r="GEL18" s="164"/>
      <c r="GEM18" s="164"/>
      <c r="GEN18" s="164"/>
      <c r="GEO18" s="164"/>
      <c r="GEP18" s="164"/>
      <c r="GEQ18" s="164"/>
      <c r="GER18" s="164"/>
      <c r="GES18" s="164"/>
      <c r="GET18" s="164"/>
      <c r="GEU18" s="164"/>
      <c r="GEV18" s="164"/>
      <c r="GEW18" s="164"/>
      <c r="GEX18" s="164"/>
      <c r="GEY18" s="164"/>
      <c r="GEZ18" s="164"/>
      <c r="GFA18" s="164"/>
      <c r="GFB18" s="164"/>
      <c r="GFC18" s="164"/>
      <c r="GFD18" s="164"/>
      <c r="GFE18" s="164"/>
      <c r="GFF18" s="164"/>
      <c r="GFG18" s="164"/>
      <c r="GFH18" s="164"/>
      <c r="GFI18" s="164"/>
      <c r="GFJ18" s="164"/>
      <c r="GFK18" s="164"/>
      <c r="GFL18" s="164"/>
      <c r="GFM18" s="164"/>
      <c r="GFN18" s="164"/>
      <c r="GFO18" s="164"/>
      <c r="GFP18" s="164"/>
      <c r="GFQ18" s="164"/>
      <c r="GFR18" s="164"/>
      <c r="GFS18" s="164"/>
      <c r="GFT18" s="164"/>
      <c r="GFU18" s="164"/>
      <c r="GFV18" s="164"/>
      <c r="GFW18" s="164"/>
      <c r="GFX18" s="164"/>
      <c r="GFY18" s="164"/>
      <c r="GFZ18" s="164"/>
      <c r="GGA18" s="164"/>
      <c r="GGB18" s="164"/>
      <c r="GGC18" s="164"/>
      <c r="GGD18" s="164"/>
      <c r="GGE18" s="164"/>
      <c r="GGF18" s="164"/>
      <c r="GGG18" s="164"/>
      <c r="GGH18" s="164"/>
      <c r="GGI18" s="164"/>
      <c r="GGJ18" s="164"/>
      <c r="GGK18" s="164"/>
      <c r="GGL18" s="164"/>
      <c r="GGM18" s="164"/>
      <c r="GGN18" s="164"/>
      <c r="GGO18" s="164"/>
      <c r="GGP18" s="164"/>
      <c r="GGQ18" s="164"/>
      <c r="GGR18" s="164"/>
      <c r="GGS18" s="164"/>
      <c r="GGT18" s="164"/>
      <c r="GGU18" s="164"/>
      <c r="GGV18" s="164"/>
      <c r="GGW18" s="164"/>
      <c r="GGX18" s="164"/>
      <c r="GGY18" s="164"/>
      <c r="GGZ18" s="164"/>
      <c r="GHA18" s="164"/>
      <c r="GHB18" s="164"/>
      <c r="GHC18" s="164"/>
      <c r="GHD18" s="164"/>
      <c r="GHE18" s="164"/>
      <c r="GHF18" s="164"/>
      <c r="GHG18" s="164"/>
      <c r="GHH18" s="164"/>
      <c r="GHI18" s="164"/>
      <c r="GHJ18" s="164"/>
      <c r="GHK18" s="164"/>
      <c r="GHL18" s="164"/>
      <c r="GHM18" s="164"/>
      <c r="GHN18" s="164"/>
      <c r="GHO18" s="164"/>
      <c r="GHP18" s="164"/>
      <c r="GHQ18" s="164"/>
      <c r="GHR18" s="164"/>
      <c r="GHS18" s="164"/>
      <c r="GHT18" s="164"/>
      <c r="GHU18" s="164"/>
      <c r="GHV18" s="164"/>
      <c r="GHW18" s="164"/>
      <c r="GHX18" s="164"/>
      <c r="GHY18" s="164"/>
      <c r="GHZ18" s="164"/>
      <c r="GIA18" s="164"/>
      <c r="GIB18" s="164"/>
      <c r="GIC18" s="164"/>
      <c r="GID18" s="164"/>
      <c r="GIE18" s="164"/>
      <c r="GIF18" s="164"/>
      <c r="GIG18" s="164"/>
      <c r="GIH18" s="164"/>
      <c r="GII18" s="164"/>
      <c r="GIJ18" s="164"/>
      <c r="GIK18" s="164"/>
      <c r="GIL18" s="164"/>
      <c r="GIM18" s="164"/>
      <c r="GIN18" s="164"/>
      <c r="GIO18" s="164"/>
      <c r="GIP18" s="164"/>
      <c r="GIQ18" s="164"/>
      <c r="GIR18" s="164"/>
      <c r="GIS18" s="164"/>
      <c r="GIT18" s="164"/>
      <c r="GIU18" s="164"/>
      <c r="GIV18" s="164"/>
      <c r="GIW18" s="164"/>
      <c r="GIX18" s="164"/>
      <c r="GIY18" s="164"/>
      <c r="GIZ18" s="164"/>
      <c r="GJA18" s="164"/>
      <c r="GJB18" s="164"/>
      <c r="GJC18" s="164"/>
      <c r="GJD18" s="164"/>
      <c r="GJE18" s="164"/>
      <c r="GJF18" s="164"/>
      <c r="GJG18" s="164"/>
      <c r="GJH18" s="164"/>
      <c r="GJI18" s="164"/>
      <c r="GJJ18" s="164"/>
      <c r="GJK18" s="164"/>
      <c r="GJL18" s="164"/>
      <c r="GJM18" s="164"/>
      <c r="GJN18" s="164"/>
      <c r="GJO18" s="164"/>
      <c r="GJP18" s="164"/>
      <c r="GJQ18" s="164"/>
      <c r="GJR18" s="164"/>
      <c r="GJS18" s="164"/>
      <c r="GJT18" s="164"/>
      <c r="GJU18" s="164"/>
      <c r="GJV18" s="164"/>
      <c r="GJW18" s="164"/>
      <c r="GJX18" s="164"/>
      <c r="GJY18" s="164"/>
      <c r="GJZ18" s="164"/>
      <c r="GKA18" s="164"/>
      <c r="GKB18" s="164"/>
      <c r="GKC18" s="164"/>
      <c r="GKD18" s="164"/>
      <c r="GKE18" s="164"/>
      <c r="GKF18" s="164"/>
      <c r="GKG18" s="164"/>
      <c r="GKH18" s="164"/>
      <c r="GKI18" s="164"/>
      <c r="GKJ18" s="164"/>
      <c r="GKK18" s="164"/>
      <c r="GKL18" s="164"/>
      <c r="GKM18" s="164"/>
      <c r="GKN18" s="164"/>
      <c r="GKO18" s="164"/>
      <c r="GKP18" s="164"/>
      <c r="GKQ18" s="164"/>
      <c r="GKR18" s="164"/>
      <c r="GKS18" s="164"/>
      <c r="GKT18" s="164"/>
      <c r="GKU18" s="164"/>
      <c r="GKV18" s="164"/>
      <c r="GKW18" s="164"/>
      <c r="GKX18" s="164"/>
      <c r="GKY18" s="164"/>
      <c r="GKZ18" s="164"/>
      <c r="GLA18" s="164"/>
      <c r="GLB18" s="164"/>
      <c r="GLC18" s="164"/>
      <c r="GLD18" s="164"/>
      <c r="GLE18" s="164"/>
      <c r="GLF18" s="164"/>
      <c r="GLG18" s="164"/>
      <c r="GLH18" s="164"/>
      <c r="GLI18" s="164"/>
      <c r="GLJ18" s="164"/>
      <c r="GLK18" s="164"/>
      <c r="GLL18" s="164"/>
      <c r="GLM18" s="164"/>
      <c r="GLN18" s="164"/>
      <c r="GLO18" s="164"/>
      <c r="GLP18" s="164"/>
      <c r="GLQ18" s="164"/>
      <c r="GLR18" s="164"/>
      <c r="GLS18" s="164"/>
      <c r="GLT18" s="164"/>
      <c r="GLU18" s="164"/>
      <c r="GLV18" s="164"/>
      <c r="GLW18" s="164"/>
      <c r="GLX18" s="164"/>
      <c r="GLY18" s="164"/>
      <c r="GLZ18" s="164"/>
      <c r="GMA18" s="164"/>
      <c r="GMB18" s="164"/>
      <c r="GMC18" s="164"/>
      <c r="GMD18" s="164"/>
      <c r="GME18" s="164"/>
      <c r="GMF18" s="164"/>
      <c r="GMG18" s="164"/>
      <c r="GMH18" s="164"/>
      <c r="GMI18" s="164"/>
      <c r="GMJ18" s="164"/>
      <c r="GMK18" s="164"/>
      <c r="GML18" s="164"/>
      <c r="GMM18" s="164"/>
      <c r="GMN18" s="164"/>
      <c r="GMO18" s="164"/>
      <c r="GMP18" s="164"/>
      <c r="GMQ18" s="164"/>
      <c r="GMR18" s="164"/>
      <c r="GMS18" s="164"/>
      <c r="GMT18" s="164"/>
      <c r="GMU18" s="164"/>
      <c r="GMV18" s="164"/>
      <c r="GMW18" s="164"/>
      <c r="GMX18" s="164"/>
      <c r="GMY18" s="164"/>
      <c r="GMZ18" s="164"/>
      <c r="GNA18" s="164"/>
      <c r="GNB18" s="164"/>
      <c r="GNC18" s="164"/>
      <c r="GND18" s="164"/>
      <c r="GNE18" s="164"/>
      <c r="GNF18" s="164"/>
      <c r="GNG18" s="164"/>
      <c r="GNH18" s="164"/>
      <c r="GNI18" s="164"/>
      <c r="GNJ18" s="164"/>
      <c r="GNK18" s="164"/>
      <c r="GNL18" s="164"/>
      <c r="GNM18" s="164"/>
      <c r="GNN18" s="164"/>
      <c r="GNO18" s="164"/>
      <c r="GNP18" s="164"/>
      <c r="GNQ18" s="164"/>
      <c r="GNR18" s="164"/>
      <c r="GNS18" s="164"/>
      <c r="GNT18" s="164"/>
      <c r="GNU18" s="164"/>
      <c r="GNV18" s="164"/>
      <c r="GNW18" s="164"/>
      <c r="GNX18" s="164"/>
      <c r="GNY18" s="164"/>
      <c r="GNZ18" s="164"/>
      <c r="GOA18" s="164"/>
      <c r="GOB18" s="164"/>
      <c r="GOC18" s="164"/>
      <c r="GOD18" s="164"/>
      <c r="GOE18" s="164"/>
      <c r="GOF18" s="164"/>
      <c r="GOG18" s="164"/>
      <c r="GOH18" s="164"/>
      <c r="GOI18" s="164"/>
      <c r="GOJ18" s="164"/>
      <c r="GOK18" s="164"/>
      <c r="GOL18" s="164"/>
      <c r="GOM18" s="164"/>
      <c r="GON18" s="164"/>
      <c r="GOO18" s="164"/>
      <c r="GOP18" s="164"/>
      <c r="GOQ18" s="164"/>
      <c r="GOR18" s="164"/>
      <c r="GOS18" s="164"/>
      <c r="GOT18" s="164"/>
      <c r="GOU18" s="164"/>
      <c r="GOV18" s="164"/>
      <c r="GOW18" s="164"/>
      <c r="GOX18" s="164"/>
      <c r="GOY18" s="164"/>
      <c r="GOZ18" s="164"/>
      <c r="GPA18" s="164"/>
      <c r="GPB18" s="164"/>
      <c r="GPC18" s="164"/>
      <c r="GPD18" s="164"/>
      <c r="GPE18" s="164"/>
      <c r="GPF18" s="164"/>
      <c r="GPG18" s="164"/>
      <c r="GPH18" s="164"/>
      <c r="GPI18" s="164"/>
      <c r="GPJ18" s="164"/>
      <c r="GPK18" s="164"/>
      <c r="GPL18" s="164"/>
      <c r="GPM18" s="164"/>
      <c r="GPN18" s="164"/>
      <c r="GPO18" s="164"/>
      <c r="GPP18" s="164"/>
      <c r="GPQ18" s="164"/>
      <c r="GPR18" s="164"/>
      <c r="GPS18" s="164"/>
      <c r="GPT18" s="164"/>
      <c r="GPU18" s="164"/>
      <c r="GPV18" s="164"/>
      <c r="GPW18" s="164"/>
      <c r="GPX18" s="164"/>
      <c r="GPY18" s="164"/>
      <c r="GPZ18" s="164"/>
      <c r="GQA18" s="164"/>
      <c r="GQB18" s="164"/>
      <c r="GQC18" s="164"/>
      <c r="GQD18" s="164"/>
      <c r="GQE18" s="164"/>
      <c r="GQF18" s="164"/>
      <c r="GQG18" s="164"/>
      <c r="GQH18" s="164"/>
      <c r="GQI18" s="164"/>
      <c r="GQJ18" s="164"/>
      <c r="GQK18" s="164"/>
      <c r="GQL18" s="164"/>
      <c r="GQM18" s="164"/>
      <c r="GQN18" s="164"/>
      <c r="GQO18" s="164"/>
      <c r="GQP18" s="164"/>
      <c r="GQQ18" s="164"/>
      <c r="GQR18" s="164"/>
      <c r="GQS18" s="164"/>
      <c r="GQT18" s="164"/>
      <c r="GQU18" s="164"/>
      <c r="GQV18" s="164"/>
      <c r="GQW18" s="164"/>
      <c r="GQX18" s="164"/>
      <c r="GQY18" s="164"/>
      <c r="GQZ18" s="164"/>
      <c r="GRA18" s="164"/>
      <c r="GRB18" s="164"/>
      <c r="GRC18" s="164"/>
      <c r="GRD18" s="164"/>
      <c r="GRE18" s="164"/>
      <c r="GRF18" s="164"/>
      <c r="GRG18" s="164"/>
      <c r="GRH18" s="164"/>
      <c r="GRI18" s="164"/>
      <c r="GRJ18" s="164"/>
      <c r="GRK18" s="164"/>
      <c r="GRL18" s="164"/>
      <c r="GRM18" s="164"/>
      <c r="GRN18" s="164"/>
      <c r="GRO18" s="164"/>
      <c r="GRP18" s="164"/>
      <c r="GRQ18" s="164"/>
      <c r="GRR18" s="164"/>
      <c r="GRS18" s="164"/>
      <c r="GRT18" s="164"/>
      <c r="GRU18" s="164"/>
      <c r="GRV18" s="164"/>
      <c r="GRW18" s="164"/>
      <c r="GRX18" s="164"/>
      <c r="GRY18" s="164"/>
      <c r="GRZ18" s="164"/>
      <c r="GSA18" s="164"/>
      <c r="GSB18" s="164"/>
      <c r="GSC18" s="164"/>
      <c r="GSD18" s="164"/>
      <c r="GSE18" s="164"/>
      <c r="GSF18" s="164"/>
      <c r="GSG18" s="164"/>
      <c r="GSH18" s="164"/>
      <c r="GSI18" s="164"/>
      <c r="GSJ18" s="164"/>
      <c r="GSK18" s="164"/>
      <c r="GSL18" s="164"/>
      <c r="GSM18" s="164"/>
      <c r="GSN18" s="164"/>
      <c r="GSO18" s="164"/>
      <c r="GSP18" s="164"/>
      <c r="GSQ18" s="164"/>
      <c r="GSR18" s="164"/>
      <c r="GSS18" s="164"/>
      <c r="GST18" s="164"/>
      <c r="GSU18" s="164"/>
      <c r="GSV18" s="164"/>
      <c r="GSW18" s="164"/>
      <c r="GSX18" s="164"/>
      <c r="GSY18" s="164"/>
      <c r="GSZ18" s="164"/>
      <c r="GTA18" s="164"/>
      <c r="GTB18" s="164"/>
      <c r="GTC18" s="164"/>
      <c r="GTD18" s="164"/>
      <c r="GTE18" s="164"/>
      <c r="GTF18" s="164"/>
      <c r="GTG18" s="164"/>
      <c r="GTH18" s="164"/>
      <c r="GTI18" s="164"/>
      <c r="GTJ18" s="164"/>
      <c r="GTK18" s="164"/>
      <c r="GTL18" s="164"/>
      <c r="GTM18" s="164"/>
      <c r="GTN18" s="164"/>
      <c r="GTO18" s="164"/>
      <c r="GTP18" s="164"/>
      <c r="GTQ18" s="164"/>
      <c r="GTR18" s="164"/>
      <c r="GTS18" s="164"/>
      <c r="GTT18" s="164"/>
      <c r="GTU18" s="164"/>
      <c r="GTV18" s="164"/>
      <c r="GTW18" s="164"/>
      <c r="GTX18" s="164"/>
      <c r="GTY18" s="164"/>
      <c r="GTZ18" s="164"/>
      <c r="GUA18" s="164"/>
      <c r="GUB18" s="164"/>
      <c r="GUC18" s="164"/>
      <c r="GUD18" s="164"/>
      <c r="GUE18" s="164"/>
      <c r="GUF18" s="164"/>
      <c r="GUG18" s="164"/>
      <c r="GUH18" s="164"/>
      <c r="GUI18" s="164"/>
      <c r="GUJ18" s="164"/>
      <c r="GUK18" s="164"/>
      <c r="GUL18" s="164"/>
      <c r="GUM18" s="164"/>
      <c r="GUN18" s="164"/>
      <c r="GUO18" s="164"/>
      <c r="GUP18" s="164"/>
      <c r="GUQ18" s="164"/>
      <c r="GUR18" s="164"/>
      <c r="GUS18" s="164"/>
      <c r="GUT18" s="164"/>
      <c r="GUU18" s="164"/>
      <c r="GUV18" s="164"/>
      <c r="GUW18" s="164"/>
      <c r="GUX18" s="164"/>
      <c r="GUY18" s="164"/>
      <c r="GUZ18" s="164"/>
      <c r="GVA18" s="164"/>
      <c r="GVB18" s="164"/>
      <c r="GVC18" s="164"/>
      <c r="GVD18" s="164"/>
      <c r="GVE18" s="164"/>
      <c r="GVF18" s="164"/>
      <c r="GVG18" s="164"/>
      <c r="GVH18" s="164"/>
      <c r="GVI18" s="164"/>
      <c r="GVJ18" s="164"/>
      <c r="GVK18" s="164"/>
      <c r="GVL18" s="164"/>
      <c r="GVM18" s="164"/>
      <c r="GVN18" s="164"/>
      <c r="GVO18" s="164"/>
      <c r="GVP18" s="164"/>
      <c r="GVQ18" s="164"/>
      <c r="GVR18" s="164"/>
      <c r="GVS18" s="164"/>
      <c r="GVT18" s="164"/>
      <c r="GVU18" s="164"/>
      <c r="GVV18" s="164"/>
      <c r="GVW18" s="164"/>
      <c r="GVX18" s="164"/>
      <c r="GVY18" s="164"/>
      <c r="GVZ18" s="164"/>
      <c r="GWA18" s="164"/>
      <c r="GWB18" s="164"/>
      <c r="GWC18" s="164"/>
      <c r="GWD18" s="164"/>
      <c r="GWE18" s="164"/>
      <c r="GWF18" s="164"/>
      <c r="GWG18" s="164"/>
      <c r="GWH18" s="164"/>
      <c r="GWI18" s="164"/>
      <c r="GWJ18" s="164"/>
      <c r="GWK18" s="164"/>
      <c r="GWL18" s="164"/>
      <c r="GWM18" s="164"/>
      <c r="GWN18" s="164"/>
      <c r="GWO18" s="164"/>
      <c r="GWP18" s="164"/>
      <c r="GWQ18" s="164"/>
      <c r="GWR18" s="164"/>
      <c r="GWS18" s="164"/>
      <c r="GWT18" s="164"/>
      <c r="GWU18" s="164"/>
      <c r="GWV18" s="164"/>
      <c r="GWW18" s="164"/>
      <c r="GWX18" s="164"/>
      <c r="GWY18" s="164"/>
      <c r="GWZ18" s="164"/>
      <c r="GXA18" s="164"/>
      <c r="GXB18" s="164"/>
      <c r="GXC18" s="164"/>
      <c r="GXD18" s="164"/>
      <c r="GXE18" s="164"/>
      <c r="GXF18" s="164"/>
      <c r="GXG18" s="164"/>
      <c r="GXH18" s="164"/>
      <c r="GXI18" s="164"/>
      <c r="GXJ18" s="164"/>
      <c r="GXK18" s="164"/>
      <c r="GXL18" s="164"/>
      <c r="GXM18" s="164"/>
      <c r="GXN18" s="164"/>
      <c r="GXO18" s="164"/>
      <c r="GXP18" s="164"/>
      <c r="GXQ18" s="164"/>
      <c r="GXR18" s="164"/>
      <c r="GXS18" s="164"/>
      <c r="GXT18" s="164"/>
      <c r="GXU18" s="164"/>
      <c r="GXV18" s="164"/>
      <c r="GXW18" s="164"/>
      <c r="GXX18" s="164"/>
      <c r="GXY18" s="164"/>
      <c r="GXZ18" s="164"/>
      <c r="GYA18" s="164"/>
      <c r="GYB18" s="164"/>
      <c r="GYC18" s="164"/>
      <c r="GYD18" s="164"/>
      <c r="GYE18" s="164"/>
      <c r="GYF18" s="164"/>
      <c r="GYG18" s="164"/>
      <c r="GYH18" s="164"/>
      <c r="GYI18" s="164"/>
      <c r="GYJ18" s="164"/>
      <c r="GYK18" s="164"/>
      <c r="GYL18" s="164"/>
      <c r="GYM18" s="164"/>
      <c r="GYN18" s="164"/>
      <c r="GYO18" s="164"/>
      <c r="GYP18" s="164"/>
      <c r="GYQ18" s="164"/>
      <c r="GYR18" s="164"/>
      <c r="GYS18" s="164"/>
      <c r="GYT18" s="164"/>
      <c r="GYU18" s="164"/>
      <c r="GYV18" s="164"/>
      <c r="GYW18" s="164"/>
      <c r="GYX18" s="164"/>
      <c r="GYY18" s="164"/>
      <c r="GYZ18" s="164"/>
      <c r="GZA18" s="164"/>
      <c r="GZB18" s="164"/>
      <c r="GZC18" s="164"/>
      <c r="GZD18" s="164"/>
      <c r="GZE18" s="164"/>
      <c r="GZF18" s="164"/>
      <c r="GZG18" s="164"/>
      <c r="GZH18" s="164"/>
      <c r="GZI18" s="164"/>
      <c r="GZJ18" s="164"/>
      <c r="GZK18" s="164"/>
      <c r="GZL18" s="164"/>
      <c r="GZM18" s="164"/>
      <c r="GZN18" s="164"/>
      <c r="GZO18" s="164"/>
      <c r="GZP18" s="164"/>
      <c r="GZQ18" s="164"/>
      <c r="GZR18" s="164"/>
      <c r="GZS18" s="164"/>
      <c r="GZT18" s="164"/>
      <c r="GZU18" s="164"/>
      <c r="GZV18" s="164"/>
      <c r="GZW18" s="164"/>
      <c r="GZX18" s="164"/>
      <c r="GZY18" s="164"/>
      <c r="GZZ18" s="164"/>
      <c r="HAA18" s="164"/>
      <c r="HAB18" s="164"/>
      <c r="HAC18" s="164"/>
      <c r="HAD18" s="164"/>
      <c r="HAE18" s="164"/>
      <c r="HAF18" s="164"/>
      <c r="HAG18" s="164"/>
      <c r="HAH18" s="164"/>
      <c r="HAI18" s="164"/>
      <c r="HAJ18" s="164"/>
      <c r="HAK18" s="164"/>
      <c r="HAL18" s="164"/>
      <c r="HAM18" s="164"/>
      <c r="HAN18" s="164"/>
      <c r="HAO18" s="164"/>
      <c r="HAP18" s="164"/>
      <c r="HAQ18" s="164"/>
      <c r="HAR18" s="164"/>
      <c r="HAS18" s="164"/>
      <c r="HAT18" s="164"/>
      <c r="HAU18" s="164"/>
      <c r="HAV18" s="164"/>
      <c r="HAW18" s="164"/>
      <c r="HAX18" s="164"/>
      <c r="HAY18" s="164"/>
      <c r="HAZ18" s="164"/>
      <c r="HBA18" s="164"/>
      <c r="HBB18" s="164"/>
      <c r="HBC18" s="164"/>
      <c r="HBD18" s="164"/>
      <c r="HBE18" s="164"/>
      <c r="HBF18" s="164"/>
      <c r="HBG18" s="164"/>
      <c r="HBH18" s="164"/>
      <c r="HBI18" s="164"/>
      <c r="HBJ18" s="164"/>
      <c r="HBK18" s="164"/>
      <c r="HBL18" s="164"/>
      <c r="HBM18" s="164"/>
      <c r="HBN18" s="164"/>
      <c r="HBO18" s="164"/>
      <c r="HBP18" s="164"/>
      <c r="HBQ18" s="164"/>
      <c r="HBR18" s="164"/>
      <c r="HBS18" s="164"/>
      <c r="HBT18" s="164"/>
      <c r="HBU18" s="164"/>
      <c r="HBV18" s="164"/>
      <c r="HBW18" s="164"/>
      <c r="HBX18" s="164"/>
      <c r="HBY18" s="164"/>
      <c r="HBZ18" s="164"/>
      <c r="HCA18" s="164"/>
      <c r="HCB18" s="164"/>
      <c r="HCC18" s="164"/>
      <c r="HCD18" s="164"/>
      <c r="HCE18" s="164"/>
      <c r="HCF18" s="164"/>
      <c r="HCG18" s="164"/>
      <c r="HCH18" s="164"/>
      <c r="HCI18" s="164"/>
      <c r="HCJ18" s="164"/>
      <c r="HCK18" s="164"/>
      <c r="HCL18" s="164"/>
      <c r="HCM18" s="164"/>
      <c r="HCN18" s="164"/>
      <c r="HCO18" s="164"/>
      <c r="HCP18" s="164"/>
      <c r="HCQ18" s="164"/>
      <c r="HCR18" s="164"/>
      <c r="HCS18" s="164"/>
      <c r="HCT18" s="164"/>
      <c r="HCU18" s="164"/>
      <c r="HCV18" s="164"/>
      <c r="HCW18" s="164"/>
      <c r="HCX18" s="164"/>
      <c r="HCY18" s="164"/>
      <c r="HCZ18" s="164"/>
      <c r="HDA18" s="164"/>
      <c r="HDB18" s="164"/>
      <c r="HDC18" s="164"/>
      <c r="HDD18" s="164"/>
      <c r="HDE18" s="164"/>
      <c r="HDF18" s="164"/>
      <c r="HDG18" s="164"/>
      <c r="HDH18" s="164"/>
      <c r="HDI18" s="164"/>
      <c r="HDJ18" s="164"/>
      <c r="HDK18" s="164"/>
      <c r="HDL18" s="164"/>
      <c r="HDM18" s="164"/>
      <c r="HDN18" s="164"/>
      <c r="HDO18" s="164"/>
      <c r="HDP18" s="164"/>
      <c r="HDQ18" s="164"/>
      <c r="HDR18" s="164"/>
      <c r="HDS18" s="164"/>
      <c r="HDT18" s="164"/>
      <c r="HDU18" s="164"/>
      <c r="HDV18" s="164"/>
      <c r="HDW18" s="164"/>
      <c r="HDX18" s="164"/>
      <c r="HDY18" s="164"/>
      <c r="HDZ18" s="164"/>
      <c r="HEA18" s="164"/>
      <c r="HEB18" s="164"/>
      <c r="HEC18" s="164"/>
      <c r="HED18" s="164"/>
      <c r="HEE18" s="164"/>
      <c r="HEF18" s="164"/>
      <c r="HEG18" s="164"/>
      <c r="HEH18" s="164"/>
      <c r="HEI18" s="164"/>
      <c r="HEJ18" s="164"/>
      <c r="HEK18" s="164"/>
      <c r="HEL18" s="164"/>
      <c r="HEM18" s="164"/>
      <c r="HEN18" s="164"/>
      <c r="HEO18" s="164"/>
      <c r="HEP18" s="164"/>
      <c r="HEQ18" s="164"/>
      <c r="HER18" s="164"/>
      <c r="HES18" s="164"/>
      <c r="HET18" s="164"/>
      <c r="HEU18" s="164"/>
      <c r="HEV18" s="164"/>
      <c r="HEW18" s="164"/>
      <c r="HEX18" s="164"/>
      <c r="HEY18" s="164"/>
      <c r="HEZ18" s="164"/>
      <c r="HFA18" s="164"/>
      <c r="HFB18" s="164"/>
      <c r="HFC18" s="164"/>
      <c r="HFD18" s="164"/>
      <c r="HFE18" s="164"/>
      <c r="HFF18" s="164"/>
      <c r="HFG18" s="164"/>
      <c r="HFH18" s="164"/>
      <c r="HFI18" s="164"/>
      <c r="HFJ18" s="164"/>
      <c r="HFK18" s="164"/>
      <c r="HFL18" s="164"/>
      <c r="HFM18" s="164"/>
      <c r="HFN18" s="164"/>
      <c r="HFO18" s="164"/>
      <c r="HFP18" s="164"/>
      <c r="HFQ18" s="164"/>
      <c r="HFR18" s="164"/>
      <c r="HFS18" s="164"/>
      <c r="HFT18" s="164"/>
      <c r="HFU18" s="164"/>
      <c r="HFV18" s="164"/>
      <c r="HFW18" s="164"/>
      <c r="HFX18" s="164"/>
      <c r="HFY18" s="164"/>
      <c r="HFZ18" s="164"/>
      <c r="HGA18" s="164"/>
      <c r="HGB18" s="164"/>
      <c r="HGC18" s="164"/>
      <c r="HGD18" s="164"/>
      <c r="HGE18" s="164"/>
      <c r="HGF18" s="164"/>
      <c r="HGG18" s="164"/>
      <c r="HGH18" s="164"/>
      <c r="HGI18" s="164"/>
      <c r="HGJ18" s="164"/>
      <c r="HGK18" s="164"/>
      <c r="HGL18" s="164"/>
      <c r="HGM18" s="164"/>
      <c r="HGN18" s="164"/>
      <c r="HGO18" s="164"/>
      <c r="HGP18" s="164"/>
      <c r="HGQ18" s="164"/>
      <c r="HGR18" s="164"/>
      <c r="HGS18" s="164"/>
      <c r="HGT18" s="164"/>
      <c r="HGU18" s="164"/>
      <c r="HGV18" s="164"/>
      <c r="HGW18" s="164"/>
      <c r="HGX18" s="164"/>
      <c r="HGY18" s="164"/>
      <c r="HGZ18" s="164"/>
      <c r="HHA18" s="164"/>
      <c r="HHB18" s="164"/>
      <c r="HHC18" s="164"/>
      <c r="HHD18" s="164"/>
      <c r="HHE18" s="164"/>
      <c r="HHF18" s="164"/>
      <c r="HHG18" s="164"/>
      <c r="HHH18" s="164"/>
      <c r="HHI18" s="164"/>
      <c r="HHJ18" s="164"/>
      <c r="HHK18" s="164"/>
      <c r="HHL18" s="164"/>
      <c r="HHM18" s="164"/>
      <c r="HHN18" s="164"/>
      <c r="HHO18" s="164"/>
      <c r="HHP18" s="164"/>
      <c r="HHQ18" s="164"/>
      <c r="HHR18" s="164"/>
      <c r="HHS18" s="164"/>
      <c r="HHT18" s="164"/>
      <c r="HHU18" s="164"/>
      <c r="HHV18" s="164"/>
      <c r="HHW18" s="164"/>
      <c r="HHX18" s="164"/>
      <c r="HHY18" s="164"/>
      <c r="HHZ18" s="164"/>
      <c r="HIA18" s="164"/>
      <c r="HIB18" s="164"/>
      <c r="HIC18" s="164"/>
      <c r="HID18" s="164"/>
      <c r="HIE18" s="164"/>
      <c r="HIF18" s="164"/>
      <c r="HIG18" s="164"/>
      <c r="HIH18" s="164"/>
      <c r="HII18" s="164"/>
      <c r="HIJ18" s="164"/>
      <c r="HIK18" s="164"/>
      <c r="HIL18" s="164"/>
      <c r="HIM18" s="164"/>
      <c r="HIN18" s="164"/>
      <c r="HIO18" s="164"/>
      <c r="HIP18" s="164"/>
      <c r="HIQ18" s="164"/>
      <c r="HIR18" s="164"/>
      <c r="HIS18" s="164"/>
      <c r="HIT18" s="164"/>
      <c r="HIU18" s="164"/>
      <c r="HIV18" s="164"/>
      <c r="HIW18" s="164"/>
      <c r="HIX18" s="164"/>
      <c r="HIY18" s="164"/>
      <c r="HIZ18" s="164"/>
      <c r="HJA18" s="164"/>
      <c r="HJB18" s="164"/>
      <c r="HJC18" s="164"/>
      <c r="HJD18" s="164"/>
      <c r="HJE18" s="164"/>
      <c r="HJF18" s="164"/>
      <c r="HJG18" s="164"/>
      <c r="HJH18" s="164"/>
      <c r="HJI18" s="164"/>
      <c r="HJJ18" s="164"/>
      <c r="HJK18" s="164"/>
      <c r="HJL18" s="164"/>
      <c r="HJM18" s="164"/>
      <c r="HJN18" s="164"/>
      <c r="HJO18" s="164"/>
      <c r="HJP18" s="164"/>
      <c r="HJQ18" s="164"/>
      <c r="HJR18" s="164"/>
      <c r="HJS18" s="164"/>
      <c r="HJT18" s="164"/>
      <c r="HJU18" s="164"/>
      <c r="HJV18" s="164"/>
      <c r="HJW18" s="164"/>
      <c r="HJX18" s="164"/>
      <c r="HJY18" s="164"/>
      <c r="HJZ18" s="164"/>
      <c r="HKA18" s="164"/>
      <c r="HKB18" s="164"/>
      <c r="HKC18" s="164"/>
      <c r="HKD18" s="164"/>
      <c r="HKE18" s="164"/>
      <c r="HKF18" s="164"/>
      <c r="HKG18" s="164"/>
      <c r="HKH18" s="164"/>
      <c r="HKI18" s="164"/>
      <c r="HKJ18" s="164"/>
      <c r="HKK18" s="164"/>
      <c r="HKL18" s="164"/>
      <c r="HKM18" s="164"/>
      <c r="HKN18" s="164"/>
      <c r="HKO18" s="164"/>
      <c r="HKP18" s="164"/>
      <c r="HKQ18" s="164"/>
      <c r="HKR18" s="164"/>
      <c r="HKS18" s="164"/>
      <c r="HKT18" s="164"/>
      <c r="HKU18" s="164"/>
      <c r="HKV18" s="164"/>
      <c r="HKW18" s="164"/>
      <c r="HKX18" s="164"/>
      <c r="HKY18" s="164"/>
      <c r="HKZ18" s="164"/>
      <c r="HLA18" s="164"/>
      <c r="HLB18" s="164"/>
      <c r="HLC18" s="164"/>
      <c r="HLD18" s="164"/>
      <c r="HLE18" s="164"/>
      <c r="HLF18" s="164"/>
      <c r="HLG18" s="164"/>
      <c r="HLH18" s="164"/>
      <c r="HLI18" s="164"/>
      <c r="HLJ18" s="164"/>
      <c r="HLK18" s="164"/>
      <c r="HLL18" s="164"/>
      <c r="HLM18" s="164"/>
      <c r="HLN18" s="164"/>
      <c r="HLO18" s="164"/>
      <c r="HLP18" s="164"/>
      <c r="HLQ18" s="164"/>
      <c r="HLR18" s="164"/>
      <c r="HLS18" s="164"/>
      <c r="HLT18" s="164"/>
      <c r="HLU18" s="164"/>
      <c r="HLV18" s="164"/>
      <c r="HLW18" s="164"/>
      <c r="HLX18" s="164"/>
      <c r="HLY18" s="164"/>
      <c r="HLZ18" s="164"/>
      <c r="HMA18" s="164"/>
      <c r="HMB18" s="164"/>
      <c r="HMC18" s="164"/>
      <c r="HMD18" s="164"/>
      <c r="HME18" s="164"/>
      <c r="HMF18" s="164"/>
      <c r="HMG18" s="164"/>
      <c r="HMH18" s="164"/>
      <c r="HMI18" s="164"/>
      <c r="HMJ18" s="164"/>
      <c r="HMK18" s="164"/>
      <c r="HML18" s="164"/>
      <c r="HMM18" s="164"/>
      <c r="HMN18" s="164"/>
      <c r="HMO18" s="164"/>
      <c r="HMP18" s="164"/>
      <c r="HMQ18" s="164"/>
      <c r="HMR18" s="164"/>
      <c r="HMS18" s="164"/>
      <c r="HMT18" s="164"/>
      <c r="HMU18" s="164"/>
      <c r="HMV18" s="164"/>
      <c r="HMW18" s="164"/>
      <c r="HMX18" s="164"/>
      <c r="HMY18" s="164"/>
      <c r="HMZ18" s="164"/>
      <c r="HNA18" s="164"/>
      <c r="HNB18" s="164"/>
      <c r="HNC18" s="164"/>
      <c r="HND18" s="164"/>
      <c r="HNE18" s="164"/>
      <c r="HNF18" s="164"/>
      <c r="HNG18" s="164"/>
      <c r="HNH18" s="164"/>
      <c r="HNI18" s="164"/>
      <c r="HNJ18" s="164"/>
      <c r="HNK18" s="164"/>
      <c r="HNL18" s="164"/>
      <c r="HNM18" s="164"/>
      <c r="HNN18" s="164"/>
      <c r="HNO18" s="164"/>
      <c r="HNP18" s="164"/>
      <c r="HNQ18" s="164"/>
      <c r="HNR18" s="164"/>
      <c r="HNS18" s="164"/>
      <c r="HNT18" s="164"/>
      <c r="HNU18" s="164"/>
      <c r="HNV18" s="164"/>
      <c r="HNW18" s="164"/>
      <c r="HNX18" s="164"/>
      <c r="HNY18" s="164"/>
      <c r="HNZ18" s="164"/>
      <c r="HOA18" s="164"/>
      <c r="HOB18" s="164"/>
      <c r="HOC18" s="164"/>
      <c r="HOD18" s="164"/>
      <c r="HOE18" s="164"/>
      <c r="HOF18" s="164"/>
      <c r="HOG18" s="164"/>
      <c r="HOH18" s="164"/>
      <c r="HOI18" s="164"/>
      <c r="HOJ18" s="164"/>
      <c r="HOK18" s="164"/>
      <c r="HOL18" s="164"/>
      <c r="HOM18" s="164"/>
      <c r="HON18" s="164"/>
      <c r="HOO18" s="164"/>
      <c r="HOP18" s="164"/>
      <c r="HOQ18" s="164"/>
      <c r="HOR18" s="164"/>
      <c r="HOS18" s="164"/>
      <c r="HOT18" s="164"/>
      <c r="HOU18" s="164"/>
      <c r="HOV18" s="164"/>
      <c r="HOW18" s="164"/>
      <c r="HOX18" s="164"/>
      <c r="HOY18" s="164"/>
      <c r="HOZ18" s="164"/>
      <c r="HPA18" s="164"/>
      <c r="HPB18" s="164"/>
      <c r="HPC18" s="164"/>
      <c r="HPD18" s="164"/>
      <c r="HPE18" s="164"/>
      <c r="HPF18" s="164"/>
      <c r="HPG18" s="164"/>
      <c r="HPH18" s="164"/>
      <c r="HPI18" s="164"/>
      <c r="HPJ18" s="164"/>
      <c r="HPK18" s="164"/>
      <c r="HPL18" s="164"/>
      <c r="HPM18" s="164"/>
      <c r="HPN18" s="164"/>
      <c r="HPO18" s="164"/>
      <c r="HPP18" s="164"/>
      <c r="HPQ18" s="164"/>
      <c r="HPR18" s="164"/>
      <c r="HPS18" s="164"/>
      <c r="HPT18" s="164"/>
      <c r="HPU18" s="164"/>
      <c r="HPV18" s="164"/>
      <c r="HPW18" s="164"/>
      <c r="HPX18" s="164"/>
      <c r="HPY18" s="164"/>
      <c r="HPZ18" s="164"/>
      <c r="HQA18" s="164"/>
      <c r="HQB18" s="164"/>
      <c r="HQC18" s="164"/>
      <c r="HQD18" s="164"/>
      <c r="HQE18" s="164"/>
      <c r="HQF18" s="164"/>
      <c r="HQG18" s="164"/>
      <c r="HQH18" s="164"/>
      <c r="HQI18" s="164"/>
      <c r="HQJ18" s="164"/>
      <c r="HQK18" s="164"/>
      <c r="HQL18" s="164"/>
      <c r="HQM18" s="164"/>
      <c r="HQN18" s="164"/>
      <c r="HQO18" s="164"/>
      <c r="HQP18" s="164"/>
      <c r="HQQ18" s="164"/>
      <c r="HQR18" s="164"/>
      <c r="HQS18" s="164"/>
      <c r="HQT18" s="164"/>
      <c r="HQU18" s="164"/>
      <c r="HQV18" s="164"/>
      <c r="HQW18" s="164"/>
      <c r="HQX18" s="164"/>
      <c r="HQY18" s="164"/>
      <c r="HQZ18" s="164"/>
      <c r="HRA18" s="164"/>
      <c r="HRB18" s="164"/>
      <c r="HRC18" s="164"/>
      <c r="HRD18" s="164"/>
      <c r="HRE18" s="164"/>
      <c r="HRF18" s="164"/>
      <c r="HRG18" s="164"/>
      <c r="HRH18" s="164"/>
      <c r="HRI18" s="164"/>
      <c r="HRJ18" s="164"/>
      <c r="HRK18" s="164"/>
      <c r="HRL18" s="164"/>
      <c r="HRM18" s="164"/>
      <c r="HRN18" s="164"/>
      <c r="HRO18" s="164"/>
      <c r="HRP18" s="164"/>
      <c r="HRQ18" s="164"/>
      <c r="HRR18" s="164"/>
      <c r="HRS18" s="164"/>
      <c r="HRT18" s="164"/>
      <c r="HRU18" s="164"/>
      <c r="HRV18" s="164"/>
      <c r="HRW18" s="164"/>
      <c r="HRX18" s="164"/>
      <c r="HRY18" s="164"/>
      <c r="HRZ18" s="164"/>
      <c r="HSA18" s="164"/>
      <c r="HSB18" s="164"/>
      <c r="HSC18" s="164"/>
      <c r="HSD18" s="164"/>
      <c r="HSE18" s="164"/>
      <c r="HSF18" s="164"/>
      <c r="HSG18" s="164"/>
      <c r="HSH18" s="164"/>
      <c r="HSI18" s="164"/>
      <c r="HSJ18" s="164"/>
      <c r="HSK18" s="164"/>
      <c r="HSL18" s="164"/>
      <c r="HSM18" s="164"/>
      <c r="HSN18" s="164"/>
      <c r="HSO18" s="164"/>
      <c r="HSP18" s="164"/>
      <c r="HSQ18" s="164"/>
      <c r="HSR18" s="164"/>
      <c r="HSS18" s="164"/>
      <c r="HST18" s="164"/>
      <c r="HSU18" s="164"/>
      <c r="HSV18" s="164"/>
      <c r="HSW18" s="164"/>
      <c r="HSX18" s="164"/>
      <c r="HSY18" s="164"/>
      <c r="HSZ18" s="164"/>
      <c r="HTA18" s="164"/>
      <c r="HTB18" s="164"/>
      <c r="HTC18" s="164"/>
      <c r="HTD18" s="164"/>
      <c r="HTE18" s="164"/>
      <c r="HTF18" s="164"/>
      <c r="HTG18" s="164"/>
      <c r="HTH18" s="164"/>
      <c r="HTI18" s="164"/>
      <c r="HTJ18" s="164"/>
      <c r="HTK18" s="164"/>
      <c r="HTL18" s="164"/>
      <c r="HTM18" s="164"/>
      <c r="HTN18" s="164"/>
      <c r="HTO18" s="164"/>
      <c r="HTP18" s="164"/>
      <c r="HTQ18" s="164"/>
      <c r="HTR18" s="164"/>
      <c r="HTS18" s="164"/>
      <c r="HTT18" s="164"/>
      <c r="HTU18" s="164"/>
      <c r="HTV18" s="164"/>
      <c r="HTW18" s="164"/>
      <c r="HTX18" s="164"/>
      <c r="HTY18" s="164"/>
      <c r="HTZ18" s="164"/>
      <c r="HUA18" s="164"/>
      <c r="HUB18" s="164"/>
      <c r="HUC18" s="164"/>
      <c r="HUD18" s="164"/>
      <c r="HUE18" s="164"/>
      <c r="HUF18" s="164"/>
      <c r="HUG18" s="164"/>
      <c r="HUH18" s="164"/>
      <c r="HUI18" s="164"/>
      <c r="HUJ18" s="164"/>
      <c r="HUK18" s="164"/>
      <c r="HUL18" s="164"/>
      <c r="HUM18" s="164"/>
      <c r="HUN18" s="164"/>
      <c r="HUO18" s="164"/>
      <c r="HUP18" s="164"/>
      <c r="HUQ18" s="164"/>
      <c r="HUR18" s="164"/>
      <c r="HUS18" s="164"/>
      <c r="HUT18" s="164"/>
      <c r="HUU18" s="164"/>
      <c r="HUV18" s="164"/>
      <c r="HUW18" s="164"/>
      <c r="HUX18" s="164"/>
      <c r="HUY18" s="164"/>
      <c r="HUZ18" s="164"/>
      <c r="HVA18" s="164"/>
      <c r="HVB18" s="164"/>
      <c r="HVC18" s="164"/>
      <c r="HVD18" s="164"/>
      <c r="HVE18" s="164"/>
      <c r="HVF18" s="164"/>
      <c r="HVG18" s="164"/>
      <c r="HVH18" s="164"/>
      <c r="HVI18" s="164"/>
      <c r="HVJ18" s="164"/>
      <c r="HVK18" s="164"/>
      <c r="HVL18" s="164"/>
      <c r="HVM18" s="164"/>
      <c r="HVN18" s="164"/>
      <c r="HVO18" s="164"/>
      <c r="HVP18" s="164"/>
      <c r="HVQ18" s="164"/>
      <c r="HVR18" s="164"/>
      <c r="HVS18" s="164"/>
      <c r="HVT18" s="164"/>
      <c r="HVU18" s="164"/>
      <c r="HVV18" s="164"/>
      <c r="HVW18" s="164"/>
      <c r="HVX18" s="164"/>
      <c r="HVY18" s="164"/>
      <c r="HVZ18" s="164"/>
      <c r="HWA18" s="164"/>
      <c r="HWB18" s="164"/>
      <c r="HWC18" s="164"/>
      <c r="HWD18" s="164"/>
      <c r="HWE18" s="164"/>
      <c r="HWF18" s="164"/>
      <c r="HWG18" s="164"/>
      <c r="HWH18" s="164"/>
      <c r="HWI18" s="164"/>
      <c r="HWJ18" s="164"/>
      <c r="HWK18" s="164"/>
      <c r="HWL18" s="164"/>
      <c r="HWM18" s="164"/>
      <c r="HWN18" s="164"/>
      <c r="HWO18" s="164"/>
      <c r="HWP18" s="164"/>
      <c r="HWQ18" s="164"/>
      <c r="HWR18" s="164"/>
      <c r="HWS18" s="164"/>
      <c r="HWT18" s="164"/>
      <c r="HWU18" s="164"/>
      <c r="HWV18" s="164"/>
      <c r="HWW18" s="164"/>
      <c r="HWX18" s="164"/>
      <c r="HWY18" s="164"/>
      <c r="HWZ18" s="164"/>
      <c r="HXA18" s="164"/>
      <c r="HXB18" s="164"/>
      <c r="HXC18" s="164"/>
      <c r="HXD18" s="164"/>
      <c r="HXE18" s="164"/>
      <c r="HXF18" s="164"/>
      <c r="HXG18" s="164"/>
      <c r="HXH18" s="164"/>
      <c r="HXI18" s="164"/>
      <c r="HXJ18" s="164"/>
      <c r="HXK18" s="164"/>
      <c r="HXL18" s="164"/>
      <c r="HXM18" s="164"/>
      <c r="HXN18" s="164"/>
      <c r="HXO18" s="164"/>
      <c r="HXP18" s="164"/>
      <c r="HXQ18" s="164"/>
      <c r="HXR18" s="164"/>
      <c r="HXS18" s="164"/>
      <c r="HXT18" s="164"/>
      <c r="HXU18" s="164"/>
      <c r="HXV18" s="164"/>
      <c r="HXW18" s="164"/>
      <c r="HXX18" s="164"/>
      <c r="HXY18" s="164"/>
      <c r="HXZ18" s="164"/>
      <c r="HYA18" s="164"/>
      <c r="HYB18" s="164"/>
      <c r="HYC18" s="164"/>
      <c r="HYD18" s="164"/>
      <c r="HYE18" s="164"/>
      <c r="HYF18" s="164"/>
      <c r="HYG18" s="164"/>
      <c r="HYH18" s="164"/>
      <c r="HYI18" s="164"/>
      <c r="HYJ18" s="164"/>
      <c r="HYK18" s="164"/>
      <c r="HYL18" s="164"/>
      <c r="HYM18" s="164"/>
      <c r="HYN18" s="164"/>
      <c r="HYO18" s="164"/>
      <c r="HYP18" s="164"/>
      <c r="HYQ18" s="164"/>
      <c r="HYR18" s="164"/>
      <c r="HYS18" s="164"/>
      <c r="HYT18" s="164"/>
      <c r="HYU18" s="164"/>
      <c r="HYV18" s="164"/>
      <c r="HYW18" s="164"/>
      <c r="HYX18" s="164"/>
      <c r="HYY18" s="164"/>
      <c r="HYZ18" s="164"/>
      <c r="HZA18" s="164"/>
      <c r="HZB18" s="164"/>
      <c r="HZC18" s="164"/>
      <c r="HZD18" s="164"/>
      <c r="HZE18" s="164"/>
      <c r="HZF18" s="164"/>
      <c r="HZG18" s="164"/>
      <c r="HZH18" s="164"/>
      <c r="HZI18" s="164"/>
      <c r="HZJ18" s="164"/>
      <c r="HZK18" s="164"/>
      <c r="HZL18" s="164"/>
      <c r="HZM18" s="164"/>
      <c r="HZN18" s="164"/>
      <c r="HZO18" s="164"/>
      <c r="HZP18" s="164"/>
      <c r="HZQ18" s="164"/>
      <c r="HZR18" s="164"/>
      <c r="HZS18" s="164"/>
      <c r="HZT18" s="164"/>
      <c r="HZU18" s="164"/>
      <c r="HZV18" s="164"/>
      <c r="HZW18" s="164"/>
      <c r="HZX18" s="164"/>
      <c r="HZY18" s="164"/>
      <c r="HZZ18" s="164"/>
      <c r="IAA18" s="164"/>
      <c r="IAB18" s="164"/>
      <c r="IAC18" s="164"/>
      <c r="IAD18" s="164"/>
      <c r="IAE18" s="164"/>
      <c r="IAF18" s="164"/>
      <c r="IAG18" s="164"/>
      <c r="IAH18" s="164"/>
      <c r="IAI18" s="164"/>
      <c r="IAJ18" s="164"/>
      <c r="IAK18" s="164"/>
      <c r="IAL18" s="164"/>
      <c r="IAM18" s="164"/>
      <c r="IAN18" s="164"/>
      <c r="IAO18" s="164"/>
      <c r="IAP18" s="164"/>
      <c r="IAQ18" s="164"/>
      <c r="IAR18" s="164"/>
      <c r="IAS18" s="164"/>
      <c r="IAT18" s="164"/>
      <c r="IAU18" s="164"/>
      <c r="IAV18" s="164"/>
      <c r="IAW18" s="164"/>
      <c r="IAX18" s="164"/>
      <c r="IAY18" s="164"/>
      <c r="IAZ18" s="164"/>
      <c r="IBA18" s="164"/>
      <c r="IBB18" s="164"/>
      <c r="IBC18" s="164"/>
      <c r="IBD18" s="164"/>
      <c r="IBE18" s="164"/>
      <c r="IBF18" s="164"/>
      <c r="IBG18" s="164"/>
      <c r="IBH18" s="164"/>
      <c r="IBI18" s="164"/>
      <c r="IBJ18" s="164"/>
      <c r="IBK18" s="164"/>
      <c r="IBL18" s="164"/>
      <c r="IBM18" s="164"/>
      <c r="IBN18" s="164"/>
      <c r="IBO18" s="164"/>
      <c r="IBP18" s="164"/>
      <c r="IBQ18" s="164"/>
      <c r="IBR18" s="164"/>
      <c r="IBS18" s="164"/>
      <c r="IBT18" s="164"/>
      <c r="IBU18" s="164"/>
      <c r="IBV18" s="164"/>
      <c r="IBW18" s="164"/>
      <c r="IBX18" s="164"/>
      <c r="IBY18" s="164"/>
      <c r="IBZ18" s="164"/>
      <c r="ICA18" s="164"/>
      <c r="ICB18" s="164"/>
      <c r="ICC18" s="164"/>
      <c r="ICD18" s="164"/>
      <c r="ICE18" s="164"/>
      <c r="ICF18" s="164"/>
      <c r="ICG18" s="164"/>
      <c r="ICH18" s="164"/>
      <c r="ICI18" s="164"/>
      <c r="ICJ18" s="164"/>
      <c r="ICK18" s="164"/>
      <c r="ICL18" s="164"/>
      <c r="ICM18" s="164"/>
      <c r="ICN18" s="164"/>
      <c r="ICO18" s="164"/>
      <c r="ICP18" s="164"/>
      <c r="ICQ18" s="164"/>
      <c r="ICR18" s="164"/>
      <c r="ICS18" s="164"/>
      <c r="ICT18" s="164"/>
      <c r="ICU18" s="164"/>
      <c r="ICV18" s="164"/>
      <c r="ICW18" s="164"/>
      <c r="ICX18" s="164"/>
      <c r="ICY18" s="164"/>
      <c r="ICZ18" s="164"/>
      <c r="IDA18" s="164"/>
      <c r="IDB18" s="164"/>
      <c r="IDC18" s="164"/>
      <c r="IDD18" s="164"/>
      <c r="IDE18" s="164"/>
      <c r="IDF18" s="164"/>
      <c r="IDG18" s="164"/>
      <c r="IDH18" s="164"/>
      <c r="IDI18" s="164"/>
      <c r="IDJ18" s="164"/>
      <c r="IDK18" s="164"/>
      <c r="IDL18" s="164"/>
      <c r="IDM18" s="164"/>
      <c r="IDN18" s="164"/>
      <c r="IDO18" s="164"/>
      <c r="IDP18" s="164"/>
      <c r="IDQ18" s="164"/>
      <c r="IDR18" s="164"/>
      <c r="IDS18" s="164"/>
      <c r="IDT18" s="164"/>
      <c r="IDU18" s="164"/>
      <c r="IDV18" s="164"/>
      <c r="IDW18" s="164"/>
      <c r="IDX18" s="164"/>
      <c r="IDY18" s="164"/>
      <c r="IDZ18" s="164"/>
      <c r="IEA18" s="164"/>
      <c r="IEB18" s="164"/>
      <c r="IEC18" s="164"/>
      <c r="IED18" s="164"/>
      <c r="IEE18" s="164"/>
      <c r="IEF18" s="164"/>
      <c r="IEG18" s="164"/>
      <c r="IEH18" s="164"/>
      <c r="IEI18" s="164"/>
      <c r="IEJ18" s="164"/>
      <c r="IEK18" s="164"/>
      <c r="IEL18" s="164"/>
      <c r="IEM18" s="164"/>
      <c r="IEN18" s="164"/>
      <c r="IEO18" s="164"/>
      <c r="IEP18" s="164"/>
      <c r="IEQ18" s="164"/>
      <c r="IER18" s="164"/>
      <c r="IES18" s="164"/>
      <c r="IET18" s="164"/>
      <c r="IEU18" s="164"/>
      <c r="IEV18" s="164"/>
      <c r="IEW18" s="164"/>
      <c r="IEX18" s="164"/>
      <c r="IEY18" s="164"/>
      <c r="IEZ18" s="164"/>
      <c r="IFA18" s="164"/>
      <c r="IFB18" s="164"/>
      <c r="IFC18" s="164"/>
      <c r="IFD18" s="164"/>
      <c r="IFE18" s="164"/>
      <c r="IFF18" s="164"/>
      <c r="IFG18" s="164"/>
      <c r="IFH18" s="164"/>
      <c r="IFI18" s="164"/>
      <c r="IFJ18" s="164"/>
      <c r="IFK18" s="164"/>
      <c r="IFL18" s="164"/>
      <c r="IFM18" s="164"/>
      <c r="IFN18" s="164"/>
      <c r="IFO18" s="164"/>
      <c r="IFP18" s="164"/>
      <c r="IFQ18" s="164"/>
      <c r="IFR18" s="164"/>
      <c r="IFS18" s="164"/>
      <c r="IFT18" s="164"/>
      <c r="IFU18" s="164"/>
      <c r="IFV18" s="164"/>
      <c r="IFW18" s="164"/>
      <c r="IFX18" s="164"/>
      <c r="IFY18" s="164"/>
      <c r="IFZ18" s="164"/>
      <c r="IGA18" s="164"/>
      <c r="IGB18" s="164"/>
      <c r="IGC18" s="164"/>
      <c r="IGD18" s="164"/>
      <c r="IGE18" s="164"/>
      <c r="IGF18" s="164"/>
      <c r="IGG18" s="164"/>
      <c r="IGH18" s="164"/>
      <c r="IGI18" s="164"/>
      <c r="IGJ18" s="164"/>
      <c r="IGK18" s="164"/>
      <c r="IGL18" s="164"/>
      <c r="IGM18" s="164"/>
      <c r="IGN18" s="164"/>
      <c r="IGO18" s="164"/>
      <c r="IGP18" s="164"/>
      <c r="IGQ18" s="164"/>
      <c r="IGR18" s="164"/>
      <c r="IGS18" s="164"/>
      <c r="IGT18" s="164"/>
      <c r="IGU18" s="164"/>
      <c r="IGV18" s="164"/>
      <c r="IGW18" s="164"/>
      <c r="IGX18" s="164"/>
      <c r="IGY18" s="164"/>
      <c r="IGZ18" s="164"/>
      <c r="IHA18" s="164"/>
      <c r="IHB18" s="164"/>
      <c r="IHC18" s="164"/>
      <c r="IHD18" s="164"/>
      <c r="IHE18" s="164"/>
      <c r="IHF18" s="164"/>
      <c r="IHG18" s="164"/>
      <c r="IHH18" s="164"/>
      <c r="IHI18" s="164"/>
      <c r="IHJ18" s="164"/>
      <c r="IHK18" s="164"/>
      <c r="IHL18" s="164"/>
      <c r="IHM18" s="164"/>
      <c r="IHN18" s="164"/>
      <c r="IHO18" s="164"/>
      <c r="IHP18" s="164"/>
      <c r="IHQ18" s="164"/>
      <c r="IHR18" s="164"/>
      <c r="IHS18" s="164"/>
      <c r="IHT18" s="164"/>
      <c r="IHU18" s="164"/>
      <c r="IHV18" s="164"/>
      <c r="IHW18" s="164"/>
      <c r="IHX18" s="164"/>
      <c r="IHY18" s="164"/>
      <c r="IHZ18" s="164"/>
      <c r="IIA18" s="164"/>
      <c r="IIB18" s="164"/>
      <c r="IIC18" s="164"/>
      <c r="IID18" s="164"/>
      <c r="IIE18" s="164"/>
      <c r="IIF18" s="164"/>
      <c r="IIG18" s="164"/>
      <c r="IIH18" s="164"/>
      <c r="III18" s="164"/>
      <c r="IIJ18" s="164"/>
      <c r="IIK18" s="164"/>
      <c r="IIL18" s="164"/>
      <c r="IIM18" s="164"/>
      <c r="IIN18" s="164"/>
      <c r="IIO18" s="164"/>
      <c r="IIP18" s="164"/>
      <c r="IIQ18" s="164"/>
      <c r="IIR18" s="164"/>
      <c r="IIS18" s="164"/>
      <c r="IIT18" s="164"/>
      <c r="IIU18" s="164"/>
      <c r="IIV18" s="164"/>
      <c r="IIW18" s="164"/>
      <c r="IIX18" s="164"/>
      <c r="IIY18" s="164"/>
      <c r="IIZ18" s="164"/>
      <c r="IJA18" s="164"/>
      <c r="IJB18" s="164"/>
      <c r="IJC18" s="164"/>
      <c r="IJD18" s="164"/>
      <c r="IJE18" s="164"/>
      <c r="IJF18" s="164"/>
      <c r="IJG18" s="164"/>
      <c r="IJH18" s="164"/>
      <c r="IJI18" s="164"/>
      <c r="IJJ18" s="164"/>
      <c r="IJK18" s="164"/>
      <c r="IJL18" s="164"/>
      <c r="IJM18" s="164"/>
      <c r="IJN18" s="164"/>
      <c r="IJO18" s="164"/>
      <c r="IJP18" s="164"/>
      <c r="IJQ18" s="164"/>
      <c r="IJR18" s="164"/>
      <c r="IJS18" s="164"/>
      <c r="IJT18" s="164"/>
      <c r="IJU18" s="164"/>
      <c r="IJV18" s="164"/>
      <c r="IJW18" s="164"/>
      <c r="IJX18" s="164"/>
      <c r="IJY18" s="164"/>
      <c r="IJZ18" s="164"/>
      <c r="IKA18" s="164"/>
      <c r="IKB18" s="164"/>
      <c r="IKC18" s="164"/>
      <c r="IKD18" s="164"/>
      <c r="IKE18" s="164"/>
      <c r="IKF18" s="164"/>
      <c r="IKG18" s="164"/>
      <c r="IKH18" s="164"/>
      <c r="IKI18" s="164"/>
      <c r="IKJ18" s="164"/>
      <c r="IKK18" s="164"/>
      <c r="IKL18" s="164"/>
      <c r="IKM18" s="164"/>
      <c r="IKN18" s="164"/>
      <c r="IKO18" s="164"/>
      <c r="IKP18" s="164"/>
      <c r="IKQ18" s="164"/>
      <c r="IKR18" s="164"/>
      <c r="IKS18" s="164"/>
      <c r="IKT18" s="164"/>
      <c r="IKU18" s="164"/>
      <c r="IKV18" s="164"/>
      <c r="IKW18" s="164"/>
      <c r="IKX18" s="164"/>
      <c r="IKY18" s="164"/>
      <c r="IKZ18" s="164"/>
      <c r="ILA18" s="164"/>
      <c r="ILB18" s="164"/>
      <c r="ILC18" s="164"/>
      <c r="ILD18" s="164"/>
      <c r="ILE18" s="164"/>
      <c r="ILF18" s="164"/>
      <c r="ILG18" s="164"/>
      <c r="ILH18" s="164"/>
      <c r="ILI18" s="164"/>
      <c r="ILJ18" s="164"/>
      <c r="ILK18" s="164"/>
      <c r="ILL18" s="164"/>
      <c r="ILM18" s="164"/>
      <c r="ILN18" s="164"/>
      <c r="ILO18" s="164"/>
      <c r="ILP18" s="164"/>
      <c r="ILQ18" s="164"/>
      <c r="ILR18" s="164"/>
      <c r="ILS18" s="164"/>
      <c r="ILT18" s="164"/>
      <c r="ILU18" s="164"/>
      <c r="ILV18" s="164"/>
      <c r="ILW18" s="164"/>
      <c r="ILX18" s="164"/>
      <c r="ILY18" s="164"/>
      <c r="ILZ18" s="164"/>
      <c r="IMA18" s="164"/>
      <c r="IMB18" s="164"/>
      <c r="IMC18" s="164"/>
      <c r="IMD18" s="164"/>
      <c r="IME18" s="164"/>
      <c r="IMF18" s="164"/>
      <c r="IMG18" s="164"/>
      <c r="IMH18" s="164"/>
      <c r="IMI18" s="164"/>
      <c r="IMJ18" s="164"/>
      <c r="IMK18" s="164"/>
      <c r="IML18" s="164"/>
      <c r="IMM18" s="164"/>
      <c r="IMN18" s="164"/>
      <c r="IMO18" s="164"/>
      <c r="IMP18" s="164"/>
      <c r="IMQ18" s="164"/>
      <c r="IMR18" s="164"/>
      <c r="IMS18" s="164"/>
      <c r="IMT18" s="164"/>
      <c r="IMU18" s="164"/>
      <c r="IMV18" s="164"/>
      <c r="IMW18" s="164"/>
      <c r="IMX18" s="164"/>
      <c r="IMY18" s="164"/>
      <c r="IMZ18" s="164"/>
      <c r="INA18" s="164"/>
      <c r="INB18" s="164"/>
      <c r="INC18" s="164"/>
      <c r="IND18" s="164"/>
      <c r="INE18" s="164"/>
      <c r="INF18" s="164"/>
      <c r="ING18" s="164"/>
      <c r="INH18" s="164"/>
      <c r="INI18" s="164"/>
      <c r="INJ18" s="164"/>
      <c r="INK18" s="164"/>
      <c r="INL18" s="164"/>
      <c r="INM18" s="164"/>
      <c r="INN18" s="164"/>
      <c r="INO18" s="164"/>
      <c r="INP18" s="164"/>
      <c r="INQ18" s="164"/>
      <c r="INR18" s="164"/>
      <c r="INS18" s="164"/>
      <c r="INT18" s="164"/>
      <c r="INU18" s="164"/>
      <c r="INV18" s="164"/>
      <c r="INW18" s="164"/>
      <c r="INX18" s="164"/>
      <c r="INY18" s="164"/>
      <c r="INZ18" s="164"/>
      <c r="IOA18" s="164"/>
      <c r="IOB18" s="164"/>
      <c r="IOC18" s="164"/>
      <c r="IOD18" s="164"/>
      <c r="IOE18" s="164"/>
      <c r="IOF18" s="164"/>
      <c r="IOG18" s="164"/>
      <c r="IOH18" s="164"/>
      <c r="IOI18" s="164"/>
      <c r="IOJ18" s="164"/>
      <c r="IOK18" s="164"/>
      <c r="IOL18" s="164"/>
      <c r="IOM18" s="164"/>
      <c r="ION18" s="164"/>
      <c r="IOO18" s="164"/>
      <c r="IOP18" s="164"/>
      <c r="IOQ18" s="164"/>
      <c r="IOR18" s="164"/>
      <c r="IOS18" s="164"/>
      <c r="IOT18" s="164"/>
      <c r="IOU18" s="164"/>
      <c r="IOV18" s="164"/>
      <c r="IOW18" s="164"/>
      <c r="IOX18" s="164"/>
      <c r="IOY18" s="164"/>
      <c r="IOZ18" s="164"/>
      <c r="IPA18" s="164"/>
      <c r="IPB18" s="164"/>
      <c r="IPC18" s="164"/>
      <c r="IPD18" s="164"/>
      <c r="IPE18" s="164"/>
      <c r="IPF18" s="164"/>
      <c r="IPG18" s="164"/>
      <c r="IPH18" s="164"/>
      <c r="IPI18" s="164"/>
      <c r="IPJ18" s="164"/>
      <c r="IPK18" s="164"/>
      <c r="IPL18" s="164"/>
      <c r="IPM18" s="164"/>
      <c r="IPN18" s="164"/>
      <c r="IPO18" s="164"/>
      <c r="IPP18" s="164"/>
      <c r="IPQ18" s="164"/>
      <c r="IPR18" s="164"/>
      <c r="IPS18" s="164"/>
      <c r="IPT18" s="164"/>
      <c r="IPU18" s="164"/>
      <c r="IPV18" s="164"/>
      <c r="IPW18" s="164"/>
      <c r="IPX18" s="164"/>
      <c r="IPY18" s="164"/>
      <c r="IPZ18" s="164"/>
      <c r="IQA18" s="164"/>
      <c r="IQB18" s="164"/>
      <c r="IQC18" s="164"/>
      <c r="IQD18" s="164"/>
      <c r="IQE18" s="164"/>
      <c r="IQF18" s="164"/>
      <c r="IQG18" s="164"/>
      <c r="IQH18" s="164"/>
      <c r="IQI18" s="164"/>
      <c r="IQJ18" s="164"/>
      <c r="IQK18" s="164"/>
      <c r="IQL18" s="164"/>
      <c r="IQM18" s="164"/>
      <c r="IQN18" s="164"/>
      <c r="IQO18" s="164"/>
      <c r="IQP18" s="164"/>
      <c r="IQQ18" s="164"/>
      <c r="IQR18" s="164"/>
      <c r="IQS18" s="164"/>
      <c r="IQT18" s="164"/>
      <c r="IQU18" s="164"/>
      <c r="IQV18" s="164"/>
      <c r="IQW18" s="164"/>
      <c r="IQX18" s="164"/>
      <c r="IQY18" s="164"/>
      <c r="IQZ18" s="164"/>
      <c r="IRA18" s="164"/>
      <c r="IRB18" s="164"/>
      <c r="IRC18" s="164"/>
      <c r="IRD18" s="164"/>
      <c r="IRE18" s="164"/>
      <c r="IRF18" s="164"/>
      <c r="IRG18" s="164"/>
      <c r="IRH18" s="164"/>
      <c r="IRI18" s="164"/>
      <c r="IRJ18" s="164"/>
      <c r="IRK18" s="164"/>
      <c r="IRL18" s="164"/>
      <c r="IRM18" s="164"/>
      <c r="IRN18" s="164"/>
      <c r="IRO18" s="164"/>
      <c r="IRP18" s="164"/>
      <c r="IRQ18" s="164"/>
      <c r="IRR18" s="164"/>
      <c r="IRS18" s="164"/>
      <c r="IRT18" s="164"/>
      <c r="IRU18" s="164"/>
      <c r="IRV18" s="164"/>
      <c r="IRW18" s="164"/>
      <c r="IRX18" s="164"/>
      <c r="IRY18" s="164"/>
      <c r="IRZ18" s="164"/>
      <c r="ISA18" s="164"/>
      <c r="ISB18" s="164"/>
      <c r="ISC18" s="164"/>
      <c r="ISD18" s="164"/>
      <c r="ISE18" s="164"/>
      <c r="ISF18" s="164"/>
      <c r="ISG18" s="164"/>
      <c r="ISH18" s="164"/>
      <c r="ISI18" s="164"/>
      <c r="ISJ18" s="164"/>
      <c r="ISK18" s="164"/>
      <c r="ISL18" s="164"/>
      <c r="ISM18" s="164"/>
      <c r="ISN18" s="164"/>
      <c r="ISO18" s="164"/>
      <c r="ISP18" s="164"/>
      <c r="ISQ18" s="164"/>
      <c r="ISR18" s="164"/>
      <c r="ISS18" s="164"/>
      <c r="IST18" s="164"/>
      <c r="ISU18" s="164"/>
      <c r="ISV18" s="164"/>
      <c r="ISW18" s="164"/>
      <c r="ISX18" s="164"/>
      <c r="ISY18" s="164"/>
      <c r="ISZ18" s="164"/>
      <c r="ITA18" s="164"/>
      <c r="ITB18" s="164"/>
      <c r="ITC18" s="164"/>
      <c r="ITD18" s="164"/>
      <c r="ITE18" s="164"/>
      <c r="ITF18" s="164"/>
      <c r="ITG18" s="164"/>
      <c r="ITH18" s="164"/>
      <c r="ITI18" s="164"/>
      <c r="ITJ18" s="164"/>
      <c r="ITK18" s="164"/>
      <c r="ITL18" s="164"/>
      <c r="ITM18" s="164"/>
      <c r="ITN18" s="164"/>
      <c r="ITO18" s="164"/>
      <c r="ITP18" s="164"/>
      <c r="ITQ18" s="164"/>
      <c r="ITR18" s="164"/>
      <c r="ITS18" s="164"/>
      <c r="ITT18" s="164"/>
      <c r="ITU18" s="164"/>
      <c r="ITV18" s="164"/>
      <c r="ITW18" s="164"/>
      <c r="ITX18" s="164"/>
      <c r="ITY18" s="164"/>
      <c r="ITZ18" s="164"/>
      <c r="IUA18" s="164"/>
      <c r="IUB18" s="164"/>
      <c r="IUC18" s="164"/>
      <c r="IUD18" s="164"/>
      <c r="IUE18" s="164"/>
      <c r="IUF18" s="164"/>
      <c r="IUG18" s="164"/>
      <c r="IUH18" s="164"/>
      <c r="IUI18" s="164"/>
      <c r="IUJ18" s="164"/>
      <c r="IUK18" s="164"/>
      <c r="IUL18" s="164"/>
      <c r="IUM18" s="164"/>
      <c r="IUN18" s="164"/>
      <c r="IUO18" s="164"/>
      <c r="IUP18" s="164"/>
      <c r="IUQ18" s="164"/>
      <c r="IUR18" s="164"/>
      <c r="IUS18" s="164"/>
      <c r="IUT18" s="164"/>
      <c r="IUU18" s="164"/>
      <c r="IUV18" s="164"/>
      <c r="IUW18" s="164"/>
      <c r="IUX18" s="164"/>
      <c r="IUY18" s="164"/>
      <c r="IUZ18" s="164"/>
      <c r="IVA18" s="164"/>
      <c r="IVB18" s="164"/>
      <c r="IVC18" s="164"/>
      <c r="IVD18" s="164"/>
      <c r="IVE18" s="164"/>
      <c r="IVF18" s="164"/>
      <c r="IVG18" s="164"/>
      <c r="IVH18" s="164"/>
      <c r="IVI18" s="164"/>
      <c r="IVJ18" s="164"/>
      <c r="IVK18" s="164"/>
      <c r="IVL18" s="164"/>
      <c r="IVM18" s="164"/>
      <c r="IVN18" s="164"/>
      <c r="IVO18" s="164"/>
      <c r="IVP18" s="164"/>
      <c r="IVQ18" s="164"/>
      <c r="IVR18" s="164"/>
      <c r="IVS18" s="164"/>
      <c r="IVT18" s="164"/>
      <c r="IVU18" s="164"/>
      <c r="IVV18" s="164"/>
      <c r="IVW18" s="164"/>
      <c r="IVX18" s="164"/>
      <c r="IVY18" s="164"/>
      <c r="IVZ18" s="164"/>
      <c r="IWA18" s="164"/>
      <c r="IWB18" s="164"/>
      <c r="IWC18" s="164"/>
      <c r="IWD18" s="164"/>
      <c r="IWE18" s="164"/>
      <c r="IWF18" s="164"/>
      <c r="IWG18" s="164"/>
      <c r="IWH18" s="164"/>
      <c r="IWI18" s="164"/>
      <c r="IWJ18" s="164"/>
      <c r="IWK18" s="164"/>
      <c r="IWL18" s="164"/>
      <c r="IWM18" s="164"/>
      <c r="IWN18" s="164"/>
      <c r="IWO18" s="164"/>
      <c r="IWP18" s="164"/>
      <c r="IWQ18" s="164"/>
      <c r="IWR18" s="164"/>
      <c r="IWS18" s="164"/>
      <c r="IWT18" s="164"/>
      <c r="IWU18" s="164"/>
      <c r="IWV18" s="164"/>
      <c r="IWW18" s="164"/>
      <c r="IWX18" s="164"/>
      <c r="IWY18" s="164"/>
      <c r="IWZ18" s="164"/>
      <c r="IXA18" s="164"/>
      <c r="IXB18" s="164"/>
      <c r="IXC18" s="164"/>
      <c r="IXD18" s="164"/>
      <c r="IXE18" s="164"/>
      <c r="IXF18" s="164"/>
      <c r="IXG18" s="164"/>
      <c r="IXH18" s="164"/>
      <c r="IXI18" s="164"/>
      <c r="IXJ18" s="164"/>
      <c r="IXK18" s="164"/>
      <c r="IXL18" s="164"/>
      <c r="IXM18" s="164"/>
      <c r="IXN18" s="164"/>
      <c r="IXO18" s="164"/>
      <c r="IXP18" s="164"/>
      <c r="IXQ18" s="164"/>
      <c r="IXR18" s="164"/>
      <c r="IXS18" s="164"/>
      <c r="IXT18" s="164"/>
      <c r="IXU18" s="164"/>
      <c r="IXV18" s="164"/>
      <c r="IXW18" s="164"/>
      <c r="IXX18" s="164"/>
      <c r="IXY18" s="164"/>
      <c r="IXZ18" s="164"/>
      <c r="IYA18" s="164"/>
      <c r="IYB18" s="164"/>
      <c r="IYC18" s="164"/>
      <c r="IYD18" s="164"/>
      <c r="IYE18" s="164"/>
      <c r="IYF18" s="164"/>
      <c r="IYG18" s="164"/>
      <c r="IYH18" s="164"/>
      <c r="IYI18" s="164"/>
      <c r="IYJ18" s="164"/>
      <c r="IYK18" s="164"/>
      <c r="IYL18" s="164"/>
      <c r="IYM18" s="164"/>
      <c r="IYN18" s="164"/>
      <c r="IYO18" s="164"/>
      <c r="IYP18" s="164"/>
      <c r="IYQ18" s="164"/>
      <c r="IYR18" s="164"/>
      <c r="IYS18" s="164"/>
      <c r="IYT18" s="164"/>
      <c r="IYU18" s="164"/>
      <c r="IYV18" s="164"/>
      <c r="IYW18" s="164"/>
      <c r="IYX18" s="164"/>
      <c r="IYY18" s="164"/>
      <c r="IYZ18" s="164"/>
      <c r="IZA18" s="164"/>
      <c r="IZB18" s="164"/>
      <c r="IZC18" s="164"/>
      <c r="IZD18" s="164"/>
      <c r="IZE18" s="164"/>
      <c r="IZF18" s="164"/>
      <c r="IZG18" s="164"/>
      <c r="IZH18" s="164"/>
      <c r="IZI18" s="164"/>
      <c r="IZJ18" s="164"/>
      <c r="IZK18" s="164"/>
      <c r="IZL18" s="164"/>
      <c r="IZM18" s="164"/>
      <c r="IZN18" s="164"/>
      <c r="IZO18" s="164"/>
      <c r="IZP18" s="164"/>
      <c r="IZQ18" s="164"/>
      <c r="IZR18" s="164"/>
      <c r="IZS18" s="164"/>
      <c r="IZT18" s="164"/>
      <c r="IZU18" s="164"/>
      <c r="IZV18" s="164"/>
      <c r="IZW18" s="164"/>
      <c r="IZX18" s="164"/>
      <c r="IZY18" s="164"/>
      <c r="IZZ18" s="164"/>
      <c r="JAA18" s="164"/>
      <c r="JAB18" s="164"/>
      <c r="JAC18" s="164"/>
      <c r="JAD18" s="164"/>
      <c r="JAE18" s="164"/>
      <c r="JAF18" s="164"/>
      <c r="JAG18" s="164"/>
      <c r="JAH18" s="164"/>
      <c r="JAI18" s="164"/>
      <c r="JAJ18" s="164"/>
      <c r="JAK18" s="164"/>
      <c r="JAL18" s="164"/>
      <c r="JAM18" s="164"/>
      <c r="JAN18" s="164"/>
      <c r="JAO18" s="164"/>
      <c r="JAP18" s="164"/>
      <c r="JAQ18" s="164"/>
      <c r="JAR18" s="164"/>
      <c r="JAS18" s="164"/>
      <c r="JAT18" s="164"/>
      <c r="JAU18" s="164"/>
      <c r="JAV18" s="164"/>
      <c r="JAW18" s="164"/>
      <c r="JAX18" s="164"/>
      <c r="JAY18" s="164"/>
      <c r="JAZ18" s="164"/>
      <c r="JBA18" s="164"/>
      <c r="JBB18" s="164"/>
      <c r="JBC18" s="164"/>
      <c r="JBD18" s="164"/>
      <c r="JBE18" s="164"/>
      <c r="JBF18" s="164"/>
      <c r="JBG18" s="164"/>
      <c r="JBH18" s="164"/>
      <c r="JBI18" s="164"/>
      <c r="JBJ18" s="164"/>
      <c r="JBK18" s="164"/>
      <c r="JBL18" s="164"/>
      <c r="JBM18" s="164"/>
      <c r="JBN18" s="164"/>
      <c r="JBO18" s="164"/>
      <c r="JBP18" s="164"/>
      <c r="JBQ18" s="164"/>
      <c r="JBR18" s="164"/>
      <c r="JBS18" s="164"/>
      <c r="JBT18" s="164"/>
      <c r="JBU18" s="164"/>
      <c r="JBV18" s="164"/>
      <c r="JBW18" s="164"/>
      <c r="JBX18" s="164"/>
      <c r="JBY18" s="164"/>
      <c r="JBZ18" s="164"/>
      <c r="JCA18" s="164"/>
      <c r="JCB18" s="164"/>
      <c r="JCC18" s="164"/>
      <c r="JCD18" s="164"/>
      <c r="JCE18" s="164"/>
      <c r="JCF18" s="164"/>
      <c r="JCG18" s="164"/>
      <c r="JCH18" s="164"/>
      <c r="JCI18" s="164"/>
      <c r="JCJ18" s="164"/>
      <c r="JCK18" s="164"/>
      <c r="JCL18" s="164"/>
      <c r="JCM18" s="164"/>
      <c r="JCN18" s="164"/>
      <c r="JCO18" s="164"/>
      <c r="JCP18" s="164"/>
      <c r="JCQ18" s="164"/>
      <c r="JCR18" s="164"/>
      <c r="JCS18" s="164"/>
      <c r="JCT18" s="164"/>
      <c r="JCU18" s="164"/>
      <c r="JCV18" s="164"/>
      <c r="JCW18" s="164"/>
      <c r="JCX18" s="164"/>
      <c r="JCY18" s="164"/>
      <c r="JCZ18" s="164"/>
      <c r="JDA18" s="164"/>
      <c r="JDB18" s="164"/>
      <c r="JDC18" s="164"/>
      <c r="JDD18" s="164"/>
      <c r="JDE18" s="164"/>
      <c r="JDF18" s="164"/>
      <c r="JDG18" s="164"/>
      <c r="JDH18" s="164"/>
      <c r="JDI18" s="164"/>
      <c r="JDJ18" s="164"/>
      <c r="JDK18" s="164"/>
      <c r="JDL18" s="164"/>
      <c r="JDM18" s="164"/>
      <c r="JDN18" s="164"/>
      <c r="JDO18" s="164"/>
      <c r="JDP18" s="164"/>
      <c r="JDQ18" s="164"/>
      <c r="JDR18" s="164"/>
      <c r="JDS18" s="164"/>
      <c r="JDT18" s="164"/>
      <c r="JDU18" s="164"/>
      <c r="JDV18" s="164"/>
      <c r="JDW18" s="164"/>
      <c r="JDX18" s="164"/>
      <c r="JDY18" s="164"/>
      <c r="JDZ18" s="164"/>
      <c r="JEA18" s="164"/>
      <c r="JEB18" s="164"/>
      <c r="JEC18" s="164"/>
      <c r="JED18" s="164"/>
      <c r="JEE18" s="164"/>
      <c r="JEF18" s="164"/>
      <c r="JEG18" s="164"/>
      <c r="JEH18" s="164"/>
      <c r="JEI18" s="164"/>
      <c r="JEJ18" s="164"/>
      <c r="JEK18" s="164"/>
      <c r="JEL18" s="164"/>
      <c r="JEM18" s="164"/>
      <c r="JEN18" s="164"/>
      <c r="JEO18" s="164"/>
      <c r="JEP18" s="164"/>
      <c r="JEQ18" s="164"/>
      <c r="JER18" s="164"/>
      <c r="JES18" s="164"/>
      <c r="JET18" s="164"/>
      <c r="JEU18" s="164"/>
      <c r="JEV18" s="164"/>
      <c r="JEW18" s="164"/>
      <c r="JEX18" s="164"/>
      <c r="JEY18" s="164"/>
      <c r="JEZ18" s="164"/>
      <c r="JFA18" s="164"/>
      <c r="JFB18" s="164"/>
      <c r="JFC18" s="164"/>
      <c r="JFD18" s="164"/>
      <c r="JFE18" s="164"/>
      <c r="JFF18" s="164"/>
      <c r="JFG18" s="164"/>
      <c r="JFH18" s="164"/>
      <c r="JFI18" s="164"/>
      <c r="JFJ18" s="164"/>
      <c r="JFK18" s="164"/>
      <c r="JFL18" s="164"/>
      <c r="JFM18" s="164"/>
      <c r="JFN18" s="164"/>
      <c r="JFO18" s="164"/>
      <c r="JFP18" s="164"/>
      <c r="JFQ18" s="164"/>
      <c r="JFR18" s="164"/>
      <c r="JFS18" s="164"/>
      <c r="JFT18" s="164"/>
      <c r="JFU18" s="164"/>
      <c r="JFV18" s="164"/>
      <c r="JFW18" s="164"/>
      <c r="JFX18" s="164"/>
      <c r="JFY18" s="164"/>
      <c r="JFZ18" s="164"/>
      <c r="JGA18" s="164"/>
      <c r="JGB18" s="164"/>
      <c r="JGC18" s="164"/>
      <c r="JGD18" s="164"/>
      <c r="JGE18" s="164"/>
      <c r="JGF18" s="164"/>
      <c r="JGG18" s="164"/>
      <c r="JGH18" s="164"/>
      <c r="JGI18" s="164"/>
      <c r="JGJ18" s="164"/>
      <c r="JGK18" s="164"/>
      <c r="JGL18" s="164"/>
      <c r="JGM18" s="164"/>
      <c r="JGN18" s="164"/>
      <c r="JGO18" s="164"/>
      <c r="JGP18" s="164"/>
      <c r="JGQ18" s="164"/>
      <c r="JGR18" s="164"/>
      <c r="JGS18" s="164"/>
      <c r="JGT18" s="164"/>
      <c r="JGU18" s="164"/>
      <c r="JGV18" s="164"/>
      <c r="JGW18" s="164"/>
      <c r="JGX18" s="164"/>
      <c r="JGY18" s="164"/>
      <c r="JGZ18" s="164"/>
      <c r="JHA18" s="164"/>
      <c r="JHB18" s="164"/>
      <c r="JHC18" s="164"/>
      <c r="JHD18" s="164"/>
      <c r="JHE18" s="164"/>
      <c r="JHF18" s="164"/>
      <c r="JHG18" s="164"/>
      <c r="JHH18" s="164"/>
      <c r="JHI18" s="164"/>
      <c r="JHJ18" s="164"/>
      <c r="JHK18" s="164"/>
      <c r="JHL18" s="164"/>
      <c r="JHM18" s="164"/>
      <c r="JHN18" s="164"/>
      <c r="JHO18" s="164"/>
      <c r="JHP18" s="164"/>
      <c r="JHQ18" s="164"/>
      <c r="JHR18" s="164"/>
      <c r="JHS18" s="164"/>
      <c r="JHT18" s="164"/>
      <c r="JHU18" s="164"/>
      <c r="JHV18" s="164"/>
      <c r="JHW18" s="164"/>
      <c r="JHX18" s="164"/>
      <c r="JHY18" s="164"/>
      <c r="JHZ18" s="164"/>
      <c r="JIA18" s="164"/>
      <c r="JIB18" s="164"/>
      <c r="JIC18" s="164"/>
      <c r="JID18" s="164"/>
      <c r="JIE18" s="164"/>
      <c r="JIF18" s="164"/>
      <c r="JIG18" s="164"/>
      <c r="JIH18" s="164"/>
      <c r="JII18" s="164"/>
      <c r="JIJ18" s="164"/>
      <c r="JIK18" s="164"/>
      <c r="JIL18" s="164"/>
      <c r="JIM18" s="164"/>
      <c r="JIN18" s="164"/>
      <c r="JIO18" s="164"/>
      <c r="JIP18" s="164"/>
      <c r="JIQ18" s="164"/>
      <c r="JIR18" s="164"/>
      <c r="JIS18" s="164"/>
      <c r="JIT18" s="164"/>
      <c r="JIU18" s="164"/>
      <c r="JIV18" s="164"/>
      <c r="JIW18" s="164"/>
      <c r="JIX18" s="164"/>
      <c r="JIY18" s="164"/>
      <c r="JIZ18" s="164"/>
      <c r="JJA18" s="164"/>
      <c r="JJB18" s="164"/>
      <c r="JJC18" s="164"/>
      <c r="JJD18" s="164"/>
      <c r="JJE18" s="164"/>
      <c r="JJF18" s="164"/>
      <c r="JJG18" s="164"/>
      <c r="JJH18" s="164"/>
      <c r="JJI18" s="164"/>
      <c r="JJJ18" s="164"/>
      <c r="JJK18" s="164"/>
      <c r="JJL18" s="164"/>
      <c r="JJM18" s="164"/>
      <c r="JJN18" s="164"/>
      <c r="JJO18" s="164"/>
      <c r="JJP18" s="164"/>
      <c r="JJQ18" s="164"/>
      <c r="JJR18" s="164"/>
      <c r="JJS18" s="164"/>
      <c r="JJT18" s="164"/>
      <c r="JJU18" s="164"/>
      <c r="JJV18" s="164"/>
      <c r="JJW18" s="164"/>
      <c r="JJX18" s="164"/>
      <c r="JJY18" s="164"/>
      <c r="JJZ18" s="164"/>
      <c r="JKA18" s="164"/>
      <c r="JKB18" s="164"/>
      <c r="JKC18" s="164"/>
      <c r="JKD18" s="164"/>
      <c r="JKE18" s="164"/>
      <c r="JKF18" s="164"/>
      <c r="JKG18" s="164"/>
      <c r="JKH18" s="164"/>
      <c r="JKI18" s="164"/>
      <c r="JKJ18" s="164"/>
      <c r="JKK18" s="164"/>
      <c r="JKL18" s="164"/>
      <c r="JKM18" s="164"/>
      <c r="JKN18" s="164"/>
      <c r="JKO18" s="164"/>
      <c r="JKP18" s="164"/>
      <c r="JKQ18" s="164"/>
      <c r="JKR18" s="164"/>
      <c r="JKS18" s="164"/>
      <c r="JKT18" s="164"/>
      <c r="JKU18" s="164"/>
      <c r="JKV18" s="164"/>
      <c r="JKW18" s="164"/>
      <c r="JKX18" s="164"/>
      <c r="JKY18" s="164"/>
      <c r="JKZ18" s="164"/>
      <c r="JLA18" s="164"/>
      <c r="JLB18" s="164"/>
      <c r="JLC18" s="164"/>
      <c r="JLD18" s="164"/>
      <c r="JLE18" s="164"/>
      <c r="JLF18" s="164"/>
      <c r="JLG18" s="164"/>
      <c r="JLH18" s="164"/>
      <c r="JLI18" s="164"/>
      <c r="JLJ18" s="164"/>
      <c r="JLK18" s="164"/>
      <c r="JLL18" s="164"/>
      <c r="JLM18" s="164"/>
      <c r="JLN18" s="164"/>
      <c r="JLO18" s="164"/>
      <c r="JLP18" s="164"/>
      <c r="JLQ18" s="164"/>
      <c r="JLR18" s="164"/>
      <c r="JLS18" s="164"/>
      <c r="JLT18" s="164"/>
      <c r="JLU18" s="164"/>
      <c r="JLV18" s="164"/>
      <c r="JLW18" s="164"/>
      <c r="JLX18" s="164"/>
      <c r="JLY18" s="164"/>
      <c r="JLZ18" s="164"/>
      <c r="JMA18" s="164"/>
      <c r="JMB18" s="164"/>
      <c r="JMC18" s="164"/>
      <c r="JMD18" s="164"/>
      <c r="JME18" s="164"/>
      <c r="JMF18" s="164"/>
      <c r="JMG18" s="164"/>
      <c r="JMH18" s="164"/>
      <c r="JMI18" s="164"/>
      <c r="JMJ18" s="164"/>
      <c r="JMK18" s="164"/>
      <c r="JML18" s="164"/>
      <c r="JMM18" s="164"/>
      <c r="JMN18" s="164"/>
      <c r="JMO18" s="164"/>
      <c r="JMP18" s="164"/>
      <c r="JMQ18" s="164"/>
      <c r="JMR18" s="164"/>
      <c r="JMS18" s="164"/>
      <c r="JMT18" s="164"/>
      <c r="JMU18" s="164"/>
      <c r="JMV18" s="164"/>
      <c r="JMW18" s="164"/>
      <c r="JMX18" s="164"/>
      <c r="JMY18" s="164"/>
      <c r="JMZ18" s="164"/>
      <c r="JNA18" s="164"/>
      <c r="JNB18" s="164"/>
      <c r="JNC18" s="164"/>
      <c r="JND18" s="164"/>
      <c r="JNE18" s="164"/>
      <c r="JNF18" s="164"/>
      <c r="JNG18" s="164"/>
      <c r="JNH18" s="164"/>
      <c r="JNI18" s="164"/>
      <c r="JNJ18" s="164"/>
      <c r="JNK18" s="164"/>
      <c r="JNL18" s="164"/>
      <c r="JNM18" s="164"/>
      <c r="JNN18" s="164"/>
      <c r="JNO18" s="164"/>
      <c r="JNP18" s="164"/>
      <c r="JNQ18" s="164"/>
      <c r="JNR18" s="164"/>
      <c r="JNS18" s="164"/>
      <c r="JNT18" s="164"/>
      <c r="JNU18" s="164"/>
      <c r="JNV18" s="164"/>
      <c r="JNW18" s="164"/>
      <c r="JNX18" s="164"/>
      <c r="JNY18" s="164"/>
      <c r="JNZ18" s="164"/>
      <c r="JOA18" s="164"/>
      <c r="JOB18" s="164"/>
      <c r="JOC18" s="164"/>
      <c r="JOD18" s="164"/>
      <c r="JOE18" s="164"/>
      <c r="JOF18" s="164"/>
      <c r="JOG18" s="164"/>
      <c r="JOH18" s="164"/>
      <c r="JOI18" s="164"/>
      <c r="JOJ18" s="164"/>
      <c r="JOK18" s="164"/>
      <c r="JOL18" s="164"/>
      <c r="JOM18" s="164"/>
      <c r="JON18" s="164"/>
      <c r="JOO18" s="164"/>
      <c r="JOP18" s="164"/>
      <c r="JOQ18" s="164"/>
      <c r="JOR18" s="164"/>
      <c r="JOS18" s="164"/>
      <c r="JOT18" s="164"/>
      <c r="JOU18" s="164"/>
      <c r="JOV18" s="164"/>
      <c r="JOW18" s="164"/>
      <c r="JOX18" s="164"/>
      <c r="JOY18" s="164"/>
      <c r="JOZ18" s="164"/>
      <c r="JPA18" s="164"/>
      <c r="JPB18" s="164"/>
      <c r="JPC18" s="164"/>
      <c r="JPD18" s="164"/>
      <c r="JPE18" s="164"/>
      <c r="JPF18" s="164"/>
      <c r="JPG18" s="164"/>
      <c r="JPH18" s="164"/>
      <c r="JPI18" s="164"/>
      <c r="JPJ18" s="164"/>
      <c r="JPK18" s="164"/>
      <c r="JPL18" s="164"/>
      <c r="JPM18" s="164"/>
      <c r="JPN18" s="164"/>
      <c r="JPO18" s="164"/>
      <c r="JPP18" s="164"/>
      <c r="JPQ18" s="164"/>
      <c r="JPR18" s="164"/>
      <c r="JPS18" s="164"/>
      <c r="JPT18" s="164"/>
      <c r="JPU18" s="164"/>
      <c r="JPV18" s="164"/>
      <c r="JPW18" s="164"/>
      <c r="JPX18" s="164"/>
      <c r="JPY18" s="164"/>
      <c r="JPZ18" s="164"/>
      <c r="JQA18" s="164"/>
      <c r="JQB18" s="164"/>
      <c r="JQC18" s="164"/>
      <c r="JQD18" s="164"/>
      <c r="JQE18" s="164"/>
      <c r="JQF18" s="164"/>
      <c r="JQG18" s="164"/>
      <c r="JQH18" s="164"/>
      <c r="JQI18" s="164"/>
      <c r="JQJ18" s="164"/>
      <c r="JQK18" s="164"/>
      <c r="JQL18" s="164"/>
      <c r="JQM18" s="164"/>
      <c r="JQN18" s="164"/>
      <c r="JQO18" s="164"/>
      <c r="JQP18" s="164"/>
      <c r="JQQ18" s="164"/>
      <c r="JQR18" s="164"/>
      <c r="JQS18" s="164"/>
      <c r="JQT18" s="164"/>
      <c r="JQU18" s="164"/>
      <c r="JQV18" s="164"/>
      <c r="JQW18" s="164"/>
      <c r="JQX18" s="164"/>
      <c r="JQY18" s="164"/>
      <c r="JQZ18" s="164"/>
      <c r="JRA18" s="164"/>
      <c r="JRB18" s="164"/>
      <c r="JRC18" s="164"/>
      <c r="JRD18" s="164"/>
      <c r="JRE18" s="164"/>
      <c r="JRF18" s="164"/>
      <c r="JRG18" s="164"/>
      <c r="JRH18" s="164"/>
      <c r="JRI18" s="164"/>
      <c r="JRJ18" s="164"/>
      <c r="JRK18" s="164"/>
      <c r="JRL18" s="164"/>
      <c r="JRM18" s="164"/>
      <c r="JRN18" s="164"/>
      <c r="JRO18" s="164"/>
      <c r="JRP18" s="164"/>
      <c r="JRQ18" s="164"/>
      <c r="JRR18" s="164"/>
      <c r="JRS18" s="164"/>
      <c r="JRT18" s="164"/>
      <c r="JRU18" s="164"/>
      <c r="JRV18" s="164"/>
      <c r="JRW18" s="164"/>
      <c r="JRX18" s="164"/>
      <c r="JRY18" s="164"/>
      <c r="JRZ18" s="164"/>
      <c r="JSA18" s="164"/>
      <c r="JSB18" s="164"/>
      <c r="JSC18" s="164"/>
      <c r="JSD18" s="164"/>
      <c r="JSE18" s="164"/>
      <c r="JSF18" s="164"/>
      <c r="JSG18" s="164"/>
      <c r="JSH18" s="164"/>
      <c r="JSI18" s="164"/>
      <c r="JSJ18" s="164"/>
      <c r="JSK18" s="164"/>
      <c r="JSL18" s="164"/>
      <c r="JSM18" s="164"/>
      <c r="JSN18" s="164"/>
      <c r="JSO18" s="164"/>
      <c r="JSP18" s="164"/>
      <c r="JSQ18" s="164"/>
      <c r="JSR18" s="164"/>
      <c r="JSS18" s="164"/>
      <c r="JST18" s="164"/>
      <c r="JSU18" s="164"/>
      <c r="JSV18" s="164"/>
      <c r="JSW18" s="164"/>
      <c r="JSX18" s="164"/>
      <c r="JSY18" s="164"/>
      <c r="JSZ18" s="164"/>
      <c r="JTA18" s="164"/>
      <c r="JTB18" s="164"/>
      <c r="JTC18" s="164"/>
      <c r="JTD18" s="164"/>
      <c r="JTE18" s="164"/>
      <c r="JTF18" s="164"/>
      <c r="JTG18" s="164"/>
      <c r="JTH18" s="164"/>
      <c r="JTI18" s="164"/>
      <c r="JTJ18" s="164"/>
      <c r="JTK18" s="164"/>
      <c r="JTL18" s="164"/>
      <c r="JTM18" s="164"/>
      <c r="JTN18" s="164"/>
      <c r="JTO18" s="164"/>
      <c r="JTP18" s="164"/>
      <c r="JTQ18" s="164"/>
      <c r="JTR18" s="164"/>
      <c r="JTS18" s="164"/>
      <c r="JTT18" s="164"/>
      <c r="JTU18" s="164"/>
      <c r="JTV18" s="164"/>
      <c r="JTW18" s="164"/>
      <c r="JTX18" s="164"/>
      <c r="JTY18" s="164"/>
      <c r="JTZ18" s="164"/>
      <c r="JUA18" s="164"/>
      <c r="JUB18" s="164"/>
      <c r="JUC18" s="164"/>
      <c r="JUD18" s="164"/>
      <c r="JUE18" s="164"/>
      <c r="JUF18" s="164"/>
      <c r="JUG18" s="164"/>
      <c r="JUH18" s="164"/>
      <c r="JUI18" s="164"/>
      <c r="JUJ18" s="164"/>
      <c r="JUK18" s="164"/>
      <c r="JUL18" s="164"/>
      <c r="JUM18" s="164"/>
      <c r="JUN18" s="164"/>
      <c r="JUO18" s="164"/>
      <c r="JUP18" s="164"/>
      <c r="JUQ18" s="164"/>
      <c r="JUR18" s="164"/>
      <c r="JUS18" s="164"/>
      <c r="JUT18" s="164"/>
      <c r="JUU18" s="164"/>
      <c r="JUV18" s="164"/>
      <c r="JUW18" s="164"/>
      <c r="JUX18" s="164"/>
      <c r="JUY18" s="164"/>
      <c r="JUZ18" s="164"/>
      <c r="JVA18" s="164"/>
      <c r="JVB18" s="164"/>
      <c r="JVC18" s="164"/>
      <c r="JVD18" s="164"/>
      <c r="JVE18" s="164"/>
      <c r="JVF18" s="164"/>
      <c r="JVG18" s="164"/>
      <c r="JVH18" s="164"/>
      <c r="JVI18" s="164"/>
      <c r="JVJ18" s="164"/>
      <c r="JVK18" s="164"/>
      <c r="JVL18" s="164"/>
      <c r="JVM18" s="164"/>
      <c r="JVN18" s="164"/>
      <c r="JVO18" s="164"/>
      <c r="JVP18" s="164"/>
      <c r="JVQ18" s="164"/>
      <c r="JVR18" s="164"/>
      <c r="JVS18" s="164"/>
      <c r="JVT18" s="164"/>
      <c r="JVU18" s="164"/>
      <c r="JVV18" s="164"/>
      <c r="JVW18" s="164"/>
      <c r="JVX18" s="164"/>
      <c r="JVY18" s="164"/>
      <c r="JVZ18" s="164"/>
      <c r="JWA18" s="164"/>
      <c r="JWB18" s="164"/>
      <c r="JWC18" s="164"/>
      <c r="JWD18" s="164"/>
      <c r="JWE18" s="164"/>
      <c r="JWF18" s="164"/>
      <c r="JWG18" s="164"/>
      <c r="JWH18" s="164"/>
      <c r="JWI18" s="164"/>
      <c r="JWJ18" s="164"/>
      <c r="JWK18" s="164"/>
      <c r="JWL18" s="164"/>
      <c r="JWM18" s="164"/>
      <c r="JWN18" s="164"/>
      <c r="JWO18" s="164"/>
      <c r="JWP18" s="164"/>
      <c r="JWQ18" s="164"/>
      <c r="JWR18" s="164"/>
      <c r="JWS18" s="164"/>
      <c r="JWT18" s="164"/>
      <c r="JWU18" s="164"/>
      <c r="JWV18" s="164"/>
      <c r="JWW18" s="164"/>
      <c r="JWX18" s="164"/>
      <c r="JWY18" s="164"/>
      <c r="JWZ18" s="164"/>
      <c r="JXA18" s="164"/>
      <c r="JXB18" s="164"/>
      <c r="JXC18" s="164"/>
      <c r="JXD18" s="164"/>
      <c r="JXE18" s="164"/>
      <c r="JXF18" s="164"/>
      <c r="JXG18" s="164"/>
      <c r="JXH18" s="164"/>
      <c r="JXI18" s="164"/>
      <c r="JXJ18" s="164"/>
      <c r="JXK18" s="164"/>
      <c r="JXL18" s="164"/>
      <c r="JXM18" s="164"/>
      <c r="JXN18" s="164"/>
      <c r="JXO18" s="164"/>
      <c r="JXP18" s="164"/>
      <c r="JXQ18" s="164"/>
      <c r="JXR18" s="164"/>
      <c r="JXS18" s="164"/>
      <c r="JXT18" s="164"/>
      <c r="JXU18" s="164"/>
      <c r="JXV18" s="164"/>
      <c r="JXW18" s="164"/>
      <c r="JXX18" s="164"/>
      <c r="JXY18" s="164"/>
      <c r="JXZ18" s="164"/>
      <c r="JYA18" s="164"/>
      <c r="JYB18" s="164"/>
      <c r="JYC18" s="164"/>
      <c r="JYD18" s="164"/>
      <c r="JYE18" s="164"/>
      <c r="JYF18" s="164"/>
      <c r="JYG18" s="164"/>
      <c r="JYH18" s="164"/>
      <c r="JYI18" s="164"/>
      <c r="JYJ18" s="164"/>
      <c r="JYK18" s="164"/>
      <c r="JYL18" s="164"/>
      <c r="JYM18" s="164"/>
      <c r="JYN18" s="164"/>
      <c r="JYO18" s="164"/>
      <c r="JYP18" s="164"/>
      <c r="JYQ18" s="164"/>
      <c r="JYR18" s="164"/>
      <c r="JYS18" s="164"/>
      <c r="JYT18" s="164"/>
      <c r="JYU18" s="164"/>
      <c r="JYV18" s="164"/>
      <c r="JYW18" s="164"/>
      <c r="JYX18" s="164"/>
      <c r="JYY18" s="164"/>
      <c r="JYZ18" s="164"/>
      <c r="JZA18" s="164"/>
      <c r="JZB18" s="164"/>
      <c r="JZC18" s="164"/>
      <c r="JZD18" s="164"/>
      <c r="JZE18" s="164"/>
      <c r="JZF18" s="164"/>
      <c r="JZG18" s="164"/>
      <c r="JZH18" s="164"/>
      <c r="JZI18" s="164"/>
      <c r="JZJ18" s="164"/>
      <c r="JZK18" s="164"/>
      <c r="JZL18" s="164"/>
      <c r="JZM18" s="164"/>
      <c r="JZN18" s="164"/>
      <c r="JZO18" s="164"/>
      <c r="JZP18" s="164"/>
      <c r="JZQ18" s="164"/>
      <c r="JZR18" s="164"/>
      <c r="JZS18" s="164"/>
      <c r="JZT18" s="164"/>
      <c r="JZU18" s="164"/>
      <c r="JZV18" s="164"/>
      <c r="JZW18" s="164"/>
      <c r="JZX18" s="164"/>
      <c r="JZY18" s="164"/>
      <c r="JZZ18" s="164"/>
      <c r="KAA18" s="164"/>
      <c r="KAB18" s="164"/>
      <c r="KAC18" s="164"/>
      <c r="KAD18" s="164"/>
      <c r="KAE18" s="164"/>
      <c r="KAF18" s="164"/>
      <c r="KAG18" s="164"/>
      <c r="KAH18" s="164"/>
      <c r="KAI18" s="164"/>
      <c r="KAJ18" s="164"/>
      <c r="KAK18" s="164"/>
      <c r="KAL18" s="164"/>
      <c r="KAM18" s="164"/>
      <c r="KAN18" s="164"/>
      <c r="KAO18" s="164"/>
      <c r="KAP18" s="164"/>
      <c r="KAQ18" s="164"/>
      <c r="KAR18" s="164"/>
      <c r="KAS18" s="164"/>
      <c r="KAT18" s="164"/>
      <c r="KAU18" s="164"/>
      <c r="KAV18" s="164"/>
      <c r="KAW18" s="164"/>
      <c r="KAX18" s="164"/>
      <c r="KAY18" s="164"/>
      <c r="KAZ18" s="164"/>
      <c r="KBA18" s="164"/>
      <c r="KBB18" s="164"/>
      <c r="KBC18" s="164"/>
      <c r="KBD18" s="164"/>
      <c r="KBE18" s="164"/>
      <c r="KBF18" s="164"/>
      <c r="KBG18" s="164"/>
      <c r="KBH18" s="164"/>
      <c r="KBI18" s="164"/>
      <c r="KBJ18" s="164"/>
      <c r="KBK18" s="164"/>
      <c r="KBL18" s="164"/>
      <c r="KBM18" s="164"/>
      <c r="KBN18" s="164"/>
      <c r="KBO18" s="164"/>
      <c r="KBP18" s="164"/>
      <c r="KBQ18" s="164"/>
      <c r="KBR18" s="164"/>
      <c r="KBS18" s="164"/>
      <c r="KBT18" s="164"/>
      <c r="KBU18" s="164"/>
      <c r="KBV18" s="164"/>
      <c r="KBW18" s="164"/>
      <c r="KBX18" s="164"/>
      <c r="KBY18" s="164"/>
      <c r="KBZ18" s="164"/>
      <c r="KCA18" s="164"/>
      <c r="KCB18" s="164"/>
      <c r="KCC18" s="164"/>
      <c r="KCD18" s="164"/>
      <c r="KCE18" s="164"/>
      <c r="KCF18" s="164"/>
      <c r="KCG18" s="164"/>
      <c r="KCH18" s="164"/>
      <c r="KCI18" s="164"/>
      <c r="KCJ18" s="164"/>
      <c r="KCK18" s="164"/>
      <c r="KCL18" s="164"/>
      <c r="KCM18" s="164"/>
      <c r="KCN18" s="164"/>
      <c r="KCO18" s="164"/>
      <c r="KCP18" s="164"/>
      <c r="KCQ18" s="164"/>
      <c r="KCR18" s="164"/>
      <c r="KCS18" s="164"/>
      <c r="KCT18" s="164"/>
      <c r="KCU18" s="164"/>
      <c r="KCV18" s="164"/>
      <c r="KCW18" s="164"/>
      <c r="KCX18" s="164"/>
      <c r="KCY18" s="164"/>
      <c r="KCZ18" s="164"/>
      <c r="KDA18" s="164"/>
      <c r="KDB18" s="164"/>
      <c r="KDC18" s="164"/>
      <c r="KDD18" s="164"/>
      <c r="KDE18" s="164"/>
      <c r="KDF18" s="164"/>
      <c r="KDG18" s="164"/>
      <c r="KDH18" s="164"/>
      <c r="KDI18" s="164"/>
      <c r="KDJ18" s="164"/>
      <c r="KDK18" s="164"/>
      <c r="KDL18" s="164"/>
      <c r="KDM18" s="164"/>
      <c r="KDN18" s="164"/>
      <c r="KDO18" s="164"/>
      <c r="KDP18" s="164"/>
      <c r="KDQ18" s="164"/>
      <c r="KDR18" s="164"/>
      <c r="KDS18" s="164"/>
      <c r="KDT18" s="164"/>
      <c r="KDU18" s="164"/>
      <c r="KDV18" s="164"/>
      <c r="KDW18" s="164"/>
      <c r="KDX18" s="164"/>
      <c r="KDY18" s="164"/>
      <c r="KDZ18" s="164"/>
      <c r="KEA18" s="164"/>
      <c r="KEB18" s="164"/>
      <c r="KEC18" s="164"/>
      <c r="KED18" s="164"/>
      <c r="KEE18" s="164"/>
      <c r="KEF18" s="164"/>
      <c r="KEG18" s="164"/>
      <c r="KEH18" s="164"/>
      <c r="KEI18" s="164"/>
      <c r="KEJ18" s="164"/>
      <c r="KEK18" s="164"/>
      <c r="KEL18" s="164"/>
      <c r="KEM18" s="164"/>
      <c r="KEN18" s="164"/>
      <c r="KEO18" s="164"/>
      <c r="KEP18" s="164"/>
      <c r="KEQ18" s="164"/>
      <c r="KER18" s="164"/>
      <c r="KES18" s="164"/>
      <c r="KET18" s="164"/>
      <c r="KEU18" s="164"/>
      <c r="KEV18" s="164"/>
      <c r="KEW18" s="164"/>
      <c r="KEX18" s="164"/>
      <c r="KEY18" s="164"/>
      <c r="KEZ18" s="164"/>
      <c r="KFA18" s="164"/>
      <c r="KFB18" s="164"/>
      <c r="KFC18" s="164"/>
      <c r="KFD18" s="164"/>
      <c r="KFE18" s="164"/>
      <c r="KFF18" s="164"/>
      <c r="KFG18" s="164"/>
      <c r="KFH18" s="164"/>
      <c r="KFI18" s="164"/>
      <c r="KFJ18" s="164"/>
      <c r="KFK18" s="164"/>
      <c r="KFL18" s="164"/>
      <c r="KFM18" s="164"/>
      <c r="KFN18" s="164"/>
      <c r="KFO18" s="164"/>
      <c r="KFP18" s="164"/>
      <c r="KFQ18" s="164"/>
      <c r="KFR18" s="164"/>
      <c r="KFS18" s="164"/>
      <c r="KFT18" s="164"/>
      <c r="KFU18" s="164"/>
      <c r="KFV18" s="164"/>
      <c r="KFW18" s="164"/>
      <c r="KFX18" s="164"/>
      <c r="KFY18" s="164"/>
      <c r="KFZ18" s="164"/>
      <c r="KGA18" s="164"/>
      <c r="KGB18" s="164"/>
      <c r="KGC18" s="164"/>
      <c r="KGD18" s="164"/>
      <c r="KGE18" s="164"/>
      <c r="KGF18" s="164"/>
      <c r="KGG18" s="164"/>
      <c r="KGH18" s="164"/>
      <c r="KGI18" s="164"/>
      <c r="KGJ18" s="164"/>
      <c r="KGK18" s="164"/>
      <c r="KGL18" s="164"/>
      <c r="KGM18" s="164"/>
      <c r="KGN18" s="164"/>
      <c r="KGO18" s="164"/>
      <c r="KGP18" s="164"/>
      <c r="KGQ18" s="164"/>
      <c r="KGR18" s="164"/>
      <c r="KGS18" s="164"/>
      <c r="KGT18" s="164"/>
      <c r="KGU18" s="164"/>
      <c r="KGV18" s="164"/>
      <c r="KGW18" s="164"/>
      <c r="KGX18" s="164"/>
      <c r="KGY18" s="164"/>
      <c r="KGZ18" s="164"/>
      <c r="KHA18" s="164"/>
      <c r="KHB18" s="164"/>
      <c r="KHC18" s="164"/>
      <c r="KHD18" s="164"/>
      <c r="KHE18" s="164"/>
      <c r="KHF18" s="164"/>
      <c r="KHG18" s="164"/>
      <c r="KHH18" s="164"/>
      <c r="KHI18" s="164"/>
      <c r="KHJ18" s="164"/>
      <c r="KHK18" s="164"/>
      <c r="KHL18" s="164"/>
      <c r="KHM18" s="164"/>
      <c r="KHN18" s="164"/>
      <c r="KHO18" s="164"/>
      <c r="KHP18" s="164"/>
      <c r="KHQ18" s="164"/>
      <c r="KHR18" s="164"/>
      <c r="KHS18" s="164"/>
      <c r="KHT18" s="164"/>
      <c r="KHU18" s="164"/>
      <c r="KHV18" s="164"/>
      <c r="KHW18" s="164"/>
      <c r="KHX18" s="164"/>
      <c r="KHY18" s="164"/>
      <c r="KHZ18" s="164"/>
      <c r="KIA18" s="164"/>
      <c r="KIB18" s="164"/>
      <c r="KIC18" s="164"/>
      <c r="KID18" s="164"/>
      <c r="KIE18" s="164"/>
      <c r="KIF18" s="164"/>
      <c r="KIG18" s="164"/>
      <c r="KIH18" s="164"/>
      <c r="KII18" s="164"/>
      <c r="KIJ18" s="164"/>
      <c r="KIK18" s="164"/>
      <c r="KIL18" s="164"/>
      <c r="KIM18" s="164"/>
      <c r="KIN18" s="164"/>
      <c r="KIO18" s="164"/>
      <c r="KIP18" s="164"/>
      <c r="KIQ18" s="164"/>
      <c r="KIR18" s="164"/>
      <c r="KIS18" s="164"/>
      <c r="KIT18" s="164"/>
      <c r="KIU18" s="164"/>
      <c r="KIV18" s="164"/>
      <c r="KIW18" s="164"/>
      <c r="KIX18" s="164"/>
      <c r="KIY18" s="164"/>
      <c r="KIZ18" s="164"/>
      <c r="KJA18" s="164"/>
      <c r="KJB18" s="164"/>
      <c r="KJC18" s="164"/>
      <c r="KJD18" s="164"/>
      <c r="KJE18" s="164"/>
      <c r="KJF18" s="164"/>
      <c r="KJG18" s="164"/>
      <c r="KJH18" s="164"/>
      <c r="KJI18" s="164"/>
      <c r="KJJ18" s="164"/>
      <c r="KJK18" s="164"/>
      <c r="KJL18" s="164"/>
      <c r="KJM18" s="164"/>
      <c r="KJN18" s="164"/>
      <c r="KJO18" s="164"/>
      <c r="KJP18" s="164"/>
      <c r="KJQ18" s="164"/>
      <c r="KJR18" s="164"/>
      <c r="KJS18" s="164"/>
      <c r="KJT18" s="164"/>
      <c r="KJU18" s="164"/>
      <c r="KJV18" s="164"/>
      <c r="KJW18" s="164"/>
      <c r="KJX18" s="164"/>
      <c r="KJY18" s="164"/>
      <c r="KJZ18" s="164"/>
      <c r="KKA18" s="164"/>
      <c r="KKB18" s="164"/>
      <c r="KKC18" s="164"/>
      <c r="KKD18" s="164"/>
      <c r="KKE18" s="164"/>
      <c r="KKF18" s="164"/>
      <c r="KKG18" s="164"/>
      <c r="KKH18" s="164"/>
      <c r="KKI18" s="164"/>
      <c r="KKJ18" s="164"/>
      <c r="KKK18" s="164"/>
      <c r="KKL18" s="164"/>
      <c r="KKM18" s="164"/>
      <c r="KKN18" s="164"/>
      <c r="KKO18" s="164"/>
      <c r="KKP18" s="164"/>
      <c r="KKQ18" s="164"/>
      <c r="KKR18" s="164"/>
      <c r="KKS18" s="164"/>
      <c r="KKT18" s="164"/>
      <c r="KKU18" s="164"/>
      <c r="KKV18" s="164"/>
      <c r="KKW18" s="164"/>
      <c r="KKX18" s="164"/>
      <c r="KKY18" s="164"/>
      <c r="KKZ18" s="164"/>
      <c r="KLA18" s="164"/>
      <c r="KLB18" s="164"/>
      <c r="KLC18" s="164"/>
      <c r="KLD18" s="164"/>
      <c r="KLE18" s="164"/>
      <c r="KLF18" s="164"/>
      <c r="KLG18" s="164"/>
      <c r="KLH18" s="164"/>
      <c r="KLI18" s="164"/>
      <c r="KLJ18" s="164"/>
      <c r="KLK18" s="164"/>
      <c r="KLL18" s="164"/>
      <c r="KLM18" s="164"/>
      <c r="KLN18" s="164"/>
      <c r="KLO18" s="164"/>
      <c r="KLP18" s="164"/>
      <c r="KLQ18" s="164"/>
      <c r="KLR18" s="164"/>
      <c r="KLS18" s="164"/>
      <c r="KLT18" s="164"/>
      <c r="KLU18" s="164"/>
      <c r="KLV18" s="164"/>
      <c r="KLW18" s="164"/>
      <c r="KLX18" s="164"/>
      <c r="KLY18" s="164"/>
      <c r="KLZ18" s="164"/>
      <c r="KMA18" s="164"/>
      <c r="KMB18" s="164"/>
      <c r="KMC18" s="164"/>
      <c r="KMD18" s="164"/>
      <c r="KME18" s="164"/>
      <c r="KMF18" s="164"/>
      <c r="KMG18" s="164"/>
      <c r="KMH18" s="164"/>
      <c r="KMI18" s="164"/>
      <c r="KMJ18" s="164"/>
      <c r="KMK18" s="164"/>
      <c r="KML18" s="164"/>
      <c r="KMM18" s="164"/>
      <c r="KMN18" s="164"/>
      <c r="KMO18" s="164"/>
      <c r="KMP18" s="164"/>
      <c r="KMQ18" s="164"/>
      <c r="KMR18" s="164"/>
      <c r="KMS18" s="164"/>
      <c r="KMT18" s="164"/>
      <c r="KMU18" s="164"/>
      <c r="KMV18" s="164"/>
      <c r="KMW18" s="164"/>
      <c r="KMX18" s="164"/>
      <c r="KMY18" s="164"/>
      <c r="KMZ18" s="164"/>
      <c r="KNA18" s="164"/>
      <c r="KNB18" s="164"/>
      <c r="KNC18" s="164"/>
      <c r="KND18" s="164"/>
      <c r="KNE18" s="164"/>
      <c r="KNF18" s="164"/>
      <c r="KNG18" s="164"/>
      <c r="KNH18" s="164"/>
      <c r="KNI18" s="164"/>
      <c r="KNJ18" s="164"/>
      <c r="KNK18" s="164"/>
      <c r="KNL18" s="164"/>
      <c r="KNM18" s="164"/>
      <c r="KNN18" s="164"/>
      <c r="KNO18" s="164"/>
      <c r="KNP18" s="164"/>
      <c r="KNQ18" s="164"/>
      <c r="KNR18" s="164"/>
      <c r="KNS18" s="164"/>
      <c r="KNT18" s="164"/>
      <c r="KNU18" s="164"/>
      <c r="KNV18" s="164"/>
      <c r="KNW18" s="164"/>
      <c r="KNX18" s="164"/>
      <c r="KNY18" s="164"/>
      <c r="KNZ18" s="164"/>
      <c r="KOA18" s="164"/>
      <c r="KOB18" s="164"/>
      <c r="KOC18" s="164"/>
      <c r="KOD18" s="164"/>
      <c r="KOE18" s="164"/>
      <c r="KOF18" s="164"/>
      <c r="KOG18" s="164"/>
      <c r="KOH18" s="164"/>
      <c r="KOI18" s="164"/>
      <c r="KOJ18" s="164"/>
      <c r="KOK18" s="164"/>
      <c r="KOL18" s="164"/>
      <c r="KOM18" s="164"/>
      <c r="KON18" s="164"/>
      <c r="KOO18" s="164"/>
      <c r="KOP18" s="164"/>
      <c r="KOQ18" s="164"/>
      <c r="KOR18" s="164"/>
      <c r="KOS18" s="164"/>
      <c r="KOT18" s="164"/>
      <c r="KOU18" s="164"/>
      <c r="KOV18" s="164"/>
      <c r="KOW18" s="164"/>
      <c r="KOX18" s="164"/>
      <c r="KOY18" s="164"/>
      <c r="KOZ18" s="164"/>
      <c r="KPA18" s="164"/>
      <c r="KPB18" s="164"/>
      <c r="KPC18" s="164"/>
      <c r="KPD18" s="164"/>
      <c r="KPE18" s="164"/>
      <c r="KPF18" s="164"/>
      <c r="KPG18" s="164"/>
      <c r="KPH18" s="164"/>
      <c r="KPI18" s="164"/>
      <c r="KPJ18" s="164"/>
      <c r="KPK18" s="164"/>
      <c r="KPL18" s="164"/>
      <c r="KPM18" s="164"/>
      <c r="KPN18" s="164"/>
      <c r="KPO18" s="164"/>
      <c r="KPP18" s="164"/>
      <c r="KPQ18" s="164"/>
      <c r="KPR18" s="164"/>
      <c r="KPS18" s="164"/>
      <c r="KPT18" s="164"/>
      <c r="KPU18" s="164"/>
      <c r="KPV18" s="164"/>
      <c r="KPW18" s="164"/>
      <c r="KPX18" s="164"/>
      <c r="KPY18" s="164"/>
      <c r="KPZ18" s="164"/>
      <c r="KQA18" s="164"/>
      <c r="KQB18" s="164"/>
      <c r="KQC18" s="164"/>
      <c r="KQD18" s="164"/>
      <c r="KQE18" s="164"/>
      <c r="KQF18" s="164"/>
      <c r="KQG18" s="164"/>
      <c r="KQH18" s="164"/>
      <c r="KQI18" s="164"/>
      <c r="KQJ18" s="164"/>
      <c r="KQK18" s="164"/>
      <c r="KQL18" s="164"/>
      <c r="KQM18" s="164"/>
      <c r="KQN18" s="164"/>
      <c r="KQO18" s="164"/>
      <c r="KQP18" s="164"/>
      <c r="KQQ18" s="164"/>
      <c r="KQR18" s="164"/>
      <c r="KQS18" s="164"/>
      <c r="KQT18" s="164"/>
      <c r="KQU18" s="164"/>
      <c r="KQV18" s="164"/>
      <c r="KQW18" s="164"/>
      <c r="KQX18" s="164"/>
      <c r="KQY18" s="164"/>
      <c r="KQZ18" s="164"/>
      <c r="KRA18" s="164"/>
      <c r="KRB18" s="164"/>
      <c r="KRC18" s="164"/>
      <c r="KRD18" s="164"/>
      <c r="KRE18" s="164"/>
      <c r="KRF18" s="164"/>
      <c r="KRG18" s="164"/>
      <c r="KRH18" s="164"/>
      <c r="KRI18" s="164"/>
      <c r="KRJ18" s="164"/>
      <c r="KRK18" s="164"/>
      <c r="KRL18" s="164"/>
      <c r="KRM18" s="164"/>
      <c r="KRN18" s="164"/>
      <c r="KRO18" s="164"/>
      <c r="KRP18" s="164"/>
      <c r="KRQ18" s="164"/>
      <c r="KRR18" s="164"/>
      <c r="KRS18" s="164"/>
      <c r="KRT18" s="164"/>
      <c r="KRU18" s="164"/>
      <c r="KRV18" s="164"/>
      <c r="KRW18" s="164"/>
      <c r="KRX18" s="164"/>
      <c r="KRY18" s="164"/>
      <c r="KRZ18" s="164"/>
      <c r="KSA18" s="164"/>
      <c r="KSB18" s="164"/>
      <c r="KSC18" s="164"/>
      <c r="KSD18" s="164"/>
      <c r="KSE18" s="164"/>
      <c r="KSF18" s="164"/>
      <c r="KSG18" s="164"/>
      <c r="KSH18" s="164"/>
      <c r="KSI18" s="164"/>
      <c r="KSJ18" s="164"/>
      <c r="KSK18" s="164"/>
      <c r="KSL18" s="164"/>
      <c r="KSM18" s="164"/>
      <c r="KSN18" s="164"/>
      <c r="KSO18" s="164"/>
      <c r="KSP18" s="164"/>
      <c r="KSQ18" s="164"/>
      <c r="KSR18" s="164"/>
      <c r="KSS18" s="164"/>
      <c r="KST18" s="164"/>
      <c r="KSU18" s="164"/>
      <c r="KSV18" s="164"/>
      <c r="KSW18" s="164"/>
      <c r="KSX18" s="164"/>
      <c r="KSY18" s="164"/>
      <c r="KSZ18" s="164"/>
      <c r="KTA18" s="164"/>
      <c r="KTB18" s="164"/>
      <c r="KTC18" s="164"/>
      <c r="KTD18" s="164"/>
      <c r="KTE18" s="164"/>
      <c r="KTF18" s="164"/>
      <c r="KTG18" s="164"/>
      <c r="KTH18" s="164"/>
      <c r="KTI18" s="164"/>
      <c r="KTJ18" s="164"/>
      <c r="KTK18" s="164"/>
      <c r="KTL18" s="164"/>
      <c r="KTM18" s="164"/>
      <c r="KTN18" s="164"/>
      <c r="KTO18" s="164"/>
      <c r="KTP18" s="164"/>
      <c r="KTQ18" s="164"/>
      <c r="KTR18" s="164"/>
      <c r="KTS18" s="164"/>
      <c r="KTT18" s="164"/>
      <c r="KTU18" s="164"/>
      <c r="KTV18" s="164"/>
      <c r="KTW18" s="164"/>
      <c r="KTX18" s="164"/>
      <c r="KTY18" s="164"/>
      <c r="KTZ18" s="164"/>
      <c r="KUA18" s="164"/>
      <c r="KUB18" s="164"/>
      <c r="KUC18" s="164"/>
      <c r="KUD18" s="164"/>
      <c r="KUE18" s="164"/>
      <c r="KUF18" s="164"/>
      <c r="KUG18" s="164"/>
      <c r="KUH18" s="164"/>
      <c r="KUI18" s="164"/>
      <c r="KUJ18" s="164"/>
      <c r="KUK18" s="164"/>
      <c r="KUL18" s="164"/>
      <c r="KUM18" s="164"/>
      <c r="KUN18" s="164"/>
      <c r="KUO18" s="164"/>
      <c r="KUP18" s="164"/>
      <c r="KUQ18" s="164"/>
      <c r="KUR18" s="164"/>
      <c r="KUS18" s="164"/>
      <c r="KUT18" s="164"/>
      <c r="KUU18" s="164"/>
      <c r="KUV18" s="164"/>
      <c r="KUW18" s="164"/>
      <c r="KUX18" s="164"/>
      <c r="KUY18" s="164"/>
      <c r="KUZ18" s="164"/>
      <c r="KVA18" s="164"/>
      <c r="KVB18" s="164"/>
      <c r="KVC18" s="164"/>
      <c r="KVD18" s="164"/>
      <c r="KVE18" s="164"/>
      <c r="KVF18" s="164"/>
      <c r="KVG18" s="164"/>
      <c r="KVH18" s="164"/>
      <c r="KVI18" s="164"/>
      <c r="KVJ18" s="164"/>
      <c r="KVK18" s="164"/>
      <c r="KVL18" s="164"/>
      <c r="KVM18" s="164"/>
      <c r="KVN18" s="164"/>
      <c r="KVO18" s="164"/>
      <c r="KVP18" s="164"/>
      <c r="KVQ18" s="164"/>
      <c r="KVR18" s="164"/>
      <c r="KVS18" s="164"/>
      <c r="KVT18" s="164"/>
      <c r="KVU18" s="164"/>
      <c r="KVV18" s="164"/>
      <c r="KVW18" s="164"/>
      <c r="KVX18" s="164"/>
      <c r="KVY18" s="164"/>
      <c r="KVZ18" s="164"/>
      <c r="KWA18" s="164"/>
      <c r="KWB18" s="164"/>
      <c r="KWC18" s="164"/>
      <c r="KWD18" s="164"/>
      <c r="KWE18" s="164"/>
      <c r="KWF18" s="164"/>
      <c r="KWG18" s="164"/>
      <c r="KWH18" s="164"/>
      <c r="KWI18" s="164"/>
      <c r="KWJ18" s="164"/>
      <c r="KWK18" s="164"/>
      <c r="KWL18" s="164"/>
      <c r="KWM18" s="164"/>
      <c r="KWN18" s="164"/>
      <c r="KWO18" s="164"/>
      <c r="KWP18" s="164"/>
      <c r="KWQ18" s="164"/>
      <c r="KWR18" s="164"/>
      <c r="KWS18" s="164"/>
      <c r="KWT18" s="164"/>
      <c r="KWU18" s="164"/>
      <c r="KWV18" s="164"/>
      <c r="KWW18" s="164"/>
      <c r="KWX18" s="164"/>
      <c r="KWY18" s="164"/>
      <c r="KWZ18" s="164"/>
      <c r="KXA18" s="164"/>
      <c r="KXB18" s="164"/>
      <c r="KXC18" s="164"/>
      <c r="KXD18" s="164"/>
      <c r="KXE18" s="164"/>
      <c r="KXF18" s="164"/>
      <c r="KXG18" s="164"/>
      <c r="KXH18" s="164"/>
      <c r="KXI18" s="164"/>
      <c r="KXJ18" s="164"/>
      <c r="KXK18" s="164"/>
      <c r="KXL18" s="164"/>
      <c r="KXM18" s="164"/>
      <c r="KXN18" s="164"/>
      <c r="KXO18" s="164"/>
      <c r="KXP18" s="164"/>
      <c r="KXQ18" s="164"/>
      <c r="KXR18" s="164"/>
      <c r="KXS18" s="164"/>
      <c r="KXT18" s="164"/>
      <c r="KXU18" s="164"/>
      <c r="KXV18" s="164"/>
      <c r="KXW18" s="164"/>
      <c r="KXX18" s="164"/>
      <c r="KXY18" s="164"/>
      <c r="KXZ18" s="164"/>
      <c r="KYA18" s="164"/>
      <c r="KYB18" s="164"/>
      <c r="KYC18" s="164"/>
      <c r="KYD18" s="164"/>
      <c r="KYE18" s="164"/>
      <c r="KYF18" s="164"/>
      <c r="KYG18" s="164"/>
      <c r="KYH18" s="164"/>
      <c r="KYI18" s="164"/>
      <c r="KYJ18" s="164"/>
      <c r="KYK18" s="164"/>
      <c r="KYL18" s="164"/>
      <c r="KYM18" s="164"/>
      <c r="KYN18" s="164"/>
      <c r="KYO18" s="164"/>
      <c r="KYP18" s="164"/>
      <c r="KYQ18" s="164"/>
      <c r="KYR18" s="164"/>
      <c r="KYS18" s="164"/>
      <c r="KYT18" s="164"/>
      <c r="KYU18" s="164"/>
      <c r="KYV18" s="164"/>
      <c r="KYW18" s="164"/>
      <c r="KYX18" s="164"/>
      <c r="KYY18" s="164"/>
      <c r="KYZ18" s="164"/>
      <c r="KZA18" s="164"/>
      <c r="KZB18" s="164"/>
      <c r="KZC18" s="164"/>
      <c r="KZD18" s="164"/>
      <c r="KZE18" s="164"/>
      <c r="KZF18" s="164"/>
      <c r="KZG18" s="164"/>
      <c r="KZH18" s="164"/>
      <c r="KZI18" s="164"/>
      <c r="KZJ18" s="164"/>
      <c r="KZK18" s="164"/>
      <c r="KZL18" s="164"/>
      <c r="KZM18" s="164"/>
      <c r="KZN18" s="164"/>
      <c r="KZO18" s="164"/>
      <c r="KZP18" s="164"/>
      <c r="KZQ18" s="164"/>
      <c r="KZR18" s="164"/>
      <c r="KZS18" s="164"/>
      <c r="KZT18" s="164"/>
      <c r="KZU18" s="164"/>
      <c r="KZV18" s="164"/>
      <c r="KZW18" s="164"/>
      <c r="KZX18" s="164"/>
      <c r="KZY18" s="164"/>
      <c r="KZZ18" s="164"/>
      <c r="LAA18" s="164"/>
      <c r="LAB18" s="164"/>
      <c r="LAC18" s="164"/>
      <c r="LAD18" s="164"/>
      <c r="LAE18" s="164"/>
      <c r="LAF18" s="164"/>
      <c r="LAG18" s="164"/>
      <c r="LAH18" s="164"/>
      <c r="LAI18" s="164"/>
      <c r="LAJ18" s="164"/>
      <c r="LAK18" s="164"/>
      <c r="LAL18" s="164"/>
      <c r="LAM18" s="164"/>
      <c r="LAN18" s="164"/>
      <c r="LAO18" s="164"/>
      <c r="LAP18" s="164"/>
      <c r="LAQ18" s="164"/>
      <c r="LAR18" s="164"/>
      <c r="LAS18" s="164"/>
      <c r="LAT18" s="164"/>
      <c r="LAU18" s="164"/>
      <c r="LAV18" s="164"/>
      <c r="LAW18" s="164"/>
      <c r="LAX18" s="164"/>
      <c r="LAY18" s="164"/>
      <c r="LAZ18" s="164"/>
      <c r="LBA18" s="164"/>
      <c r="LBB18" s="164"/>
      <c r="LBC18" s="164"/>
      <c r="LBD18" s="164"/>
      <c r="LBE18" s="164"/>
      <c r="LBF18" s="164"/>
      <c r="LBG18" s="164"/>
      <c r="LBH18" s="164"/>
      <c r="LBI18" s="164"/>
      <c r="LBJ18" s="164"/>
      <c r="LBK18" s="164"/>
      <c r="LBL18" s="164"/>
      <c r="LBM18" s="164"/>
      <c r="LBN18" s="164"/>
      <c r="LBO18" s="164"/>
      <c r="LBP18" s="164"/>
      <c r="LBQ18" s="164"/>
      <c r="LBR18" s="164"/>
      <c r="LBS18" s="164"/>
      <c r="LBT18" s="164"/>
      <c r="LBU18" s="164"/>
      <c r="LBV18" s="164"/>
      <c r="LBW18" s="164"/>
      <c r="LBX18" s="164"/>
      <c r="LBY18" s="164"/>
      <c r="LBZ18" s="164"/>
      <c r="LCA18" s="164"/>
      <c r="LCB18" s="164"/>
      <c r="LCC18" s="164"/>
      <c r="LCD18" s="164"/>
      <c r="LCE18" s="164"/>
      <c r="LCF18" s="164"/>
      <c r="LCG18" s="164"/>
      <c r="LCH18" s="164"/>
      <c r="LCI18" s="164"/>
      <c r="LCJ18" s="164"/>
      <c r="LCK18" s="164"/>
      <c r="LCL18" s="164"/>
      <c r="LCM18" s="164"/>
      <c r="LCN18" s="164"/>
      <c r="LCO18" s="164"/>
      <c r="LCP18" s="164"/>
      <c r="LCQ18" s="164"/>
      <c r="LCR18" s="164"/>
      <c r="LCS18" s="164"/>
      <c r="LCT18" s="164"/>
      <c r="LCU18" s="164"/>
      <c r="LCV18" s="164"/>
      <c r="LCW18" s="164"/>
      <c r="LCX18" s="164"/>
      <c r="LCY18" s="164"/>
      <c r="LCZ18" s="164"/>
      <c r="LDA18" s="164"/>
      <c r="LDB18" s="164"/>
      <c r="LDC18" s="164"/>
      <c r="LDD18" s="164"/>
      <c r="LDE18" s="164"/>
      <c r="LDF18" s="164"/>
      <c r="LDG18" s="164"/>
      <c r="LDH18" s="164"/>
      <c r="LDI18" s="164"/>
      <c r="LDJ18" s="164"/>
      <c r="LDK18" s="164"/>
      <c r="LDL18" s="164"/>
      <c r="LDM18" s="164"/>
      <c r="LDN18" s="164"/>
      <c r="LDO18" s="164"/>
      <c r="LDP18" s="164"/>
      <c r="LDQ18" s="164"/>
      <c r="LDR18" s="164"/>
      <c r="LDS18" s="164"/>
      <c r="LDT18" s="164"/>
      <c r="LDU18" s="164"/>
      <c r="LDV18" s="164"/>
      <c r="LDW18" s="164"/>
      <c r="LDX18" s="164"/>
      <c r="LDY18" s="164"/>
      <c r="LDZ18" s="164"/>
      <c r="LEA18" s="164"/>
      <c r="LEB18" s="164"/>
      <c r="LEC18" s="164"/>
      <c r="LED18" s="164"/>
      <c r="LEE18" s="164"/>
      <c r="LEF18" s="164"/>
      <c r="LEG18" s="164"/>
      <c r="LEH18" s="164"/>
      <c r="LEI18" s="164"/>
      <c r="LEJ18" s="164"/>
      <c r="LEK18" s="164"/>
      <c r="LEL18" s="164"/>
      <c r="LEM18" s="164"/>
      <c r="LEN18" s="164"/>
      <c r="LEO18" s="164"/>
      <c r="LEP18" s="164"/>
      <c r="LEQ18" s="164"/>
      <c r="LER18" s="164"/>
      <c r="LES18" s="164"/>
      <c r="LET18" s="164"/>
      <c r="LEU18" s="164"/>
      <c r="LEV18" s="164"/>
      <c r="LEW18" s="164"/>
      <c r="LEX18" s="164"/>
      <c r="LEY18" s="164"/>
      <c r="LEZ18" s="164"/>
      <c r="LFA18" s="164"/>
      <c r="LFB18" s="164"/>
      <c r="LFC18" s="164"/>
      <c r="LFD18" s="164"/>
      <c r="LFE18" s="164"/>
      <c r="LFF18" s="164"/>
      <c r="LFG18" s="164"/>
      <c r="LFH18" s="164"/>
      <c r="LFI18" s="164"/>
      <c r="LFJ18" s="164"/>
      <c r="LFK18" s="164"/>
      <c r="LFL18" s="164"/>
      <c r="LFM18" s="164"/>
      <c r="LFN18" s="164"/>
      <c r="LFO18" s="164"/>
      <c r="LFP18" s="164"/>
      <c r="LFQ18" s="164"/>
      <c r="LFR18" s="164"/>
      <c r="LFS18" s="164"/>
      <c r="LFT18" s="164"/>
      <c r="LFU18" s="164"/>
      <c r="LFV18" s="164"/>
      <c r="LFW18" s="164"/>
      <c r="LFX18" s="164"/>
      <c r="LFY18" s="164"/>
      <c r="LFZ18" s="164"/>
      <c r="LGA18" s="164"/>
      <c r="LGB18" s="164"/>
      <c r="LGC18" s="164"/>
      <c r="LGD18" s="164"/>
      <c r="LGE18" s="164"/>
      <c r="LGF18" s="164"/>
      <c r="LGG18" s="164"/>
      <c r="LGH18" s="164"/>
      <c r="LGI18" s="164"/>
      <c r="LGJ18" s="164"/>
      <c r="LGK18" s="164"/>
      <c r="LGL18" s="164"/>
      <c r="LGM18" s="164"/>
      <c r="LGN18" s="164"/>
      <c r="LGO18" s="164"/>
      <c r="LGP18" s="164"/>
      <c r="LGQ18" s="164"/>
      <c r="LGR18" s="164"/>
      <c r="LGS18" s="164"/>
      <c r="LGT18" s="164"/>
      <c r="LGU18" s="164"/>
      <c r="LGV18" s="164"/>
      <c r="LGW18" s="164"/>
      <c r="LGX18" s="164"/>
      <c r="LGY18" s="164"/>
      <c r="LGZ18" s="164"/>
      <c r="LHA18" s="164"/>
      <c r="LHB18" s="164"/>
      <c r="LHC18" s="164"/>
      <c r="LHD18" s="164"/>
      <c r="LHE18" s="164"/>
      <c r="LHF18" s="164"/>
      <c r="LHG18" s="164"/>
      <c r="LHH18" s="164"/>
      <c r="LHI18" s="164"/>
      <c r="LHJ18" s="164"/>
      <c r="LHK18" s="164"/>
      <c r="LHL18" s="164"/>
      <c r="LHM18" s="164"/>
      <c r="LHN18" s="164"/>
      <c r="LHO18" s="164"/>
      <c r="LHP18" s="164"/>
      <c r="LHQ18" s="164"/>
      <c r="LHR18" s="164"/>
      <c r="LHS18" s="164"/>
      <c r="LHT18" s="164"/>
      <c r="LHU18" s="164"/>
      <c r="LHV18" s="164"/>
      <c r="LHW18" s="164"/>
      <c r="LHX18" s="164"/>
      <c r="LHY18" s="164"/>
      <c r="LHZ18" s="164"/>
      <c r="LIA18" s="164"/>
      <c r="LIB18" s="164"/>
      <c r="LIC18" s="164"/>
      <c r="LID18" s="164"/>
      <c r="LIE18" s="164"/>
      <c r="LIF18" s="164"/>
      <c r="LIG18" s="164"/>
      <c r="LIH18" s="164"/>
      <c r="LII18" s="164"/>
      <c r="LIJ18" s="164"/>
      <c r="LIK18" s="164"/>
      <c r="LIL18" s="164"/>
      <c r="LIM18" s="164"/>
      <c r="LIN18" s="164"/>
      <c r="LIO18" s="164"/>
      <c r="LIP18" s="164"/>
      <c r="LIQ18" s="164"/>
      <c r="LIR18" s="164"/>
      <c r="LIS18" s="164"/>
      <c r="LIT18" s="164"/>
      <c r="LIU18" s="164"/>
      <c r="LIV18" s="164"/>
      <c r="LIW18" s="164"/>
      <c r="LIX18" s="164"/>
      <c r="LIY18" s="164"/>
      <c r="LIZ18" s="164"/>
      <c r="LJA18" s="164"/>
      <c r="LJB18" s="164"/>
      <c r="LJC18" s="164"/>
      <c r="LJD18" s="164"/>
      <c r="LJE18" s="164"/>
      <c r="LJF18" s="164"/>
      <c r="LJG18" s="164"/>
      <c r="LJH18" s="164"/>
      <c r="LJI18" s="164"/>
      <c r="LJJ18" s="164"/>
      <c r="LJK18" s="164"/>
      <c r="LJL18" s="164"/>
      <c r="LJM18" s="164"/>
      <c r="LJN18" s="164"/>
      <c r="LJO18" s="164"/>
      <c r="LJP18" s="164"/>
      <c r="LJQ18" s="164"/>
      <c r="LJR18" s="164"/>
      <c r="LJS18" s="164"/>
      <c r="LJT18" s="164"/>
      <c r="LJU18" s="164"/>
      <c r="LJV18" s="164"/>
      <c r="LJW18" s="164"/>
      <c r="LJX18" s="164"/>
      <c r="LJY18" s="164"/>
      <c r="LJZ18" s="164"/>
      <c r="LKA18" s="164"/>
      <c r="LKB18" s="164"/>
      <c r="LKC18" s="164"/>
      <c r="LKD18" s="164"/>
      <c r="LKE18" s="164"/>
      <c r="LKF18" s="164"/>
      <c r="LKG18" s="164"/>
      <c r="LKH18" s="164"/>
      <c r="LKI18" s="164"/>
      <c r="LKJ18" s="164"/>
      <c r="LKK18" s="164"/>
      <c r="LKL18" s="164"/>
      <c r="LKM18" s="164"/>
      <c r="LKN18" s="164"/>
      <c r="LKO18" s="164"/>
      <c r="LKP18" s="164"/>
      <c r="LKQ18" s="164"/>
      <c r="LKR18" s="164"/>
      <c r="LKS18" s="164"/>
      <c r="LKT18" s="164"/>
      <c r="LKU18" s="164"/>
      <c r="LKV18" s="164"/>
      <c r="LKW18" s="164"/>
      <c r="LKX18" s="164"/>
      <c r="LKY18" s="164"/>
      <c r="LKZ18" s="164"/>
      <c r="LLA18" s="164"/>
      <c r="LLB18" s="164"/>
      <c r="LLC18" s="164"/>
      <c r="LLD18" s="164"/>
      <c r="LLE18" s="164"/>
      <c r="LLF18" s="164"/>
      <c r="LLG18" s="164"/>
      <c r="LLH18" s="164"/>
      <c r="LLI18" s="164"/>
      <c r="LLJ18" s="164"/>
      <c r="LLK18" s="164"/>
      <c r="LLL18" s="164"/>
      <c r="LLM18" s="164"/>
      <c r="LLN18" s="164"/>
      <c r="LLO18" s="164"/>
      <c r="LLP18" s="164"/>
      <c r="LLQ18" s="164"/>
      <c r="LLR18" s="164"/>
      <c r="LLS18" s="164"/>
      <c r="LLT18" s="164"/>
      <c r="LLU18" s="164"/>
      <c r="LLV18" s="164"/>
      <c r="LLW18" s="164"/>
      <c r="LLX18" s="164"/>
      <c r="LLY18" s="164"/>
      <c r="LLZ18" s="164"/>
      <c r="LMA18" s="164"/>
      <c r="LMB18" s="164"/>
      <c r="LMC18" s="164"/>
      <c r="LMD18" s="164"/>
      <c r="LME18" s="164"/>
      <c r="LMF18" s="164"/>
      <c r="LMG18" s="164"/>
      <c r="LMH18" s="164"/>
      <c r="LMI18" s="164"/>
      <c r="LMJ18" s="164"/>
      <c r="LMK18" s="164"/>
      <c r="LML18" s="164"/>
      <c r="LMM18" s="164"/>
      <c r="LMN18" s="164"/>
      <c r="LMO18" s="164"/>
      <c r="LMP18" s="164"/>
      <c r="LMQ18" s="164"/>
      <c r="LMR18" s="164"/>
      <c r="LMS18" s="164"/>
      <c r="LMT18" s="164"/>
      <c r="LMU18" s="164"/>
      <c r="LMV18" s="164"/>
      <c r="LMW18" s="164"/>
      <c r="LMX18" s="164"/>
      <c r="LMY18" s="164"/>
      <c r="LMZ18" s="164"/>
      <c r="LNA18" s="164"/>
      <c r="LNB18" s="164"/>
      <c r="LNC18" s="164"/>
      <c r="LND18" s="164"/>
      <c r="LNE18" s="164"/>
      <c r="LNF18" s="164"/>
      <c r="LNG18" s="164"/>
      <c r="LNH18" s="164"/>
      <c r="LNI18" s="164"/>
      <c r="LNJ18" s="164"/>
      <c r="LNK18" s="164"/>
      <c r="LNL18" s="164"/>
      <c r="LNM18" s="164"/>
      <c r="LNN18" s="164"/>
      <c r="LNO18" s="164"/>
      <c r="LNP18" s="164"/>
      <c r="LNQ18" s="164"/>
      <c r="LNR18" s="164"/>
      <c r="LNS18" s="164"/>
      <c r="LNT18" s="164"/>
      <c r="LNU18" s="164"/>
      <c r="LNV18" s="164"/>
      <c r="LNW18" s="164"/>
      <c r="LNX18" s="164"/>
      <c r="LNY18" s="164"/>
      <c r="LNZ18" s="164"/>
      <c r="LOA18" s="164"/>
      <c r="LOB18" s="164"/>
      <c r="LOC18" s="164"/>
      <c r="LOD18" s="164"/>
      <c r="LOE18" s="164"/>
      <c r="LOF18" s="164"/>
      <c r="LOG18" s="164"/>
      <c r="LOH18" s="164"/>
      <c r="LOI18" s="164"/>
      <c r="LOJ18" s="164"/>
      <c r="LOK18" s="164"/>
      <c r="LOL18" s="164"/>
      <c r="LOM18" s="164"/>
      <c r="LON18" s="164"/>
      <c r="LOO18" s="164"/>
      <c r="LOP18" s="164"/>
      <c r="LOQ18" s="164"/>
      <c r="LOR18" s="164"/>
      <c r="LOS18" s="164"/>
      <c r="LOT18" s="164"/>
      <c r="LOU18" s="164"/>
      <c r="LOV18" s="164"/>
      <c r="LOW18" s="164"/>
      <c r="LOX18" s="164"/>
      <c r="LOY18" s="164"/>
      <c r="LOZ18" s="164"/>
      <c r="LPA18" s="164"/>
      <c r="LPB18" s="164"/>
      <c r="LPC18" s="164"/>
      <c r="LPD18" s="164"/>
      <c r="LPE18" s="164"/>
      <c r="LPF18" s="164"/>
      <c r="LPG18" s="164"/>
      <c r="LPH18" s="164"/>
      <c r="LPI18" s="164"/>
      <c r="LPJ18" s="164"/>
      <c r="LPK18" s="164"/>
      <c r="LPL18" s="164"/>
      <c r="LPM18" s="164"/>
      <c r="LPN18" s="164"/>
      <c r="LPO18" s="164"/>
      <c r="LPP18" s="164"/>
      <c r="LPQ18" s="164"/>
      <c r="LPR18" s="164"/>
      <c r="LPS18" s="164"/>
      <c r="LPT18" s="164"/>
      <c r="LPU18" s="164"/>
      <c r="LPV18" s="164"/>
      <c r="LPW18" s="164"/>
      <c r="LPX18" s="164"/>
      <c r="LPY18" s="164"/>
      <c r="LPZ18" s="164"/>
      <c r="LQA18" s="164"/>
      <c r="LQB18" s="164"/>
      <c r="LQC18" s="164"/>
      <c r="LQD18" s="164"/>
      <c r="LQE18" s="164"/>
      <c r="LQF18" s="164"/>
      <c r="LQG18" s="164"/>
      <c r="LQH18" s="164"/>
      <c r="LQI18" s="164"/>
      <c r="LQJ18" s="164"/>
      <c r="LQK18" s="164"/>
      <c r="LQL18" s="164"/>
      <c r="LQM18" s="164"/>
      <c r="LQN18" s="164"/>
      <c r="LQO18" s="164"/>
      <c r="LQP18" s="164"/>
      <c r="LQQ18" s="164"/>
      <c r="LQR18" s="164"/>
      <c r="LQS18" s="164"/>
      <c r="LQT18" s="164"/>
      <c r="LQU18" s="164"/>
      <c r="LQV18" s="164"/>
      <c r="LQW18" s="164"/>
      <c r="LQX18" s="164"/>
      <c r="LQY18" s="164"/>
      <c r="LQZ18" s="164"/>
      <c r="LRA18" s="164"/>
      <c r="LRB18" s="164"/>
      <c r="LRC18" s="164"/>
      <c r="LRD18" s="164"/>
      <c r="LRE18" s="164"/>
      <c r="LRF18" s="164"/>
      <c r="LRG18" s="164"/>
      <c r="LRH18" s="164"/>
      <c r="LRI18" s="164"/>
      <c r="LRJ18" s="164"/>
      <c r="LRK18" s="164"/>
      <c r="LRL18" s="164"/>
      <c r="LRM18" s="164"/>
      <c r="LRN18" s="164"/>
      <c r="LRO18" s="164"/>
      <c r="LRP18" s="164"/>
      <c r="LRQ18" s="164"/>
      <c r="LRR18" s="164"/>
      <c r="LRS18" s="164"/>
      <c r="LRT18" s="164"/>
      <c r="LRU18" s="164"/>
      <c r="LRV18" s="164"/>
      <c r="LRW18" s="164"/>
      <c r="LRX18" s="164"/>
      <c r="LRY18" s="164"/>
      <c r="LRZ18" s="164"/>
      <c r="LSA18" s="164"/>
      <c r="LSB18" s="164"/>
      <c r="LSC18" s="164"/>
      <c r="LSD18" s="164"/>
      <c r="LSE18" s="164"/>
      <c r="LSF18" s="164"/>
      <c r="LSG18" s="164"/>
      <c r="LSH18" s="164"/>
      <c r="LSI18" s="164"/>
      <c r="LSJ18" s="164"/>
      <c r="LSK18" s="164"/>
      <c r="LSL18" s="164"/>
      <c r="LSM18" s="164"/>
      <c r="LSN18" s="164"/>
      <c r="LSO18" s="164"/>
      <c r="LSP18" s="164"/>
      <c r="LSQ18" s="164"/>
      <c r="LSR18" s="164"/>
      <c r="LSS18" s="164"/>
      <c r="LST18" s="164"/>
      <c r="LSU18" s="164"/>
      <c r="LSV18" s="164"/>
      <c r="LSW18" s="164"/>
      <c r="LSX18" s="164"/>
      <c r="LSY18" s="164"/>
      <c r="LSZ18" s="164"/>
      <c r="LTA18" s="164"/>
      <c r="LTB18" s="164"/>
      <c r="LTC18" s="164"/>
      <c r="LTD18" s="164"/>
      <c r="LTE18" s="164"/>
      <c r="LTF18" s="164"/>
      <c r="LTG18" s="164"/>
      <c r="LTH18" s="164"/>
      <c r="LTI18" s="164"/>
      <c r="LTJ18" s="164"/>
      <c r="LTK18" s="164"/>
      <c r="LTL18" s="164"/>
      <c r="LTM18" s="164"/>
      <c r="LTN18" s="164"/>
      <c r="LTO18" s="164"/>
      <c r="LTP18" s="164"/>
      <c r="LTQ18" s="164"/>
      <c r="LTR18" s="164"/>
      <c r="LTS18" s="164"/>
      <c r="LTT18" s="164"/>
      <c r="LTU18" s="164"/>
      <c r="LTV18" s="164"/>
      <c r="LTW18" s="164"/>
      <c r="LTX18" s="164"/>
      <c r="LTY18" s="164"/>
      <c r="LTZ18" s="164"/>
      <c r="LUA18" s="164"/>
      <c r="LUB18" s="164"/>
      <c r="LUC18" s="164"/>
      <c r="LUD18" s="164"/>
      <c r="LUE18" s="164"/>
      <c r="LUF18" s="164"/>
      <c r="LUG18" s="164"/>
      <c r="LUH18" s="164"/>
      <c r="LUI18" s="164"/>
      <c r="LUJ18" s="164"/>
      <c r="LUK18" s="164"/>
      <c r="LUL18" s="164"/>
      <c r="LUM18" s="164"/>
      <c r="LUN18" s="164"/>
      <c r="LUO18" s="164"/>
      <c r="LUP18" s="164"/>
      <c r="LUQ18" s="164"/>
      <c r="LUR18" s="164"/>
      <c r="LUS18" s="164"/>
      <c r="LUT18" s="164"/>
      <c r="LUU18" s="164"/>
      <c r="LUV18" s="164"/>
      <c r="LUW18" s="164"/>
      <c r="LUX18" s="164"/>
      <c r="LUY18" s="164"/>
      <c r="LUZ18" s="164"/>
      <c r="LVA18" s="164"/>
      <c r="LVB18" s="164"/>
      <c r="LVC18" s="164"/>
      <c r="LVD18" s="164"/>
      <c r="LVE18" s="164"/>
      <c r="LVF18" s="164"/>
      <c r="LVG18" s="164"/>
      <c r="LVH18" s="164"/>
      <c r="LVI18" s="164"/>
      <c r="LVJ18" s="164"/>
      <c r="LVK18" s="164"/>
      <c r="LVL18" s="164"/>
      <c r="LVM18" s="164"/>
      <c r="LVN18" s="164"/>
      <c r="LVO18" s="164"/>
      <c r="LVP18" s="164"/>
      <c r="LVQ18" s="164"/>
      <c r="LVR18" s="164"/>
      <c r="LVS18" s="164"/>
      <c r="LVT18" s="164"/>
      <c r="LVU18" s="164"/>
      <c r="LVV18" s="164"/>
      <c r="LVW18" s="164"/>
      <c r="LVX18" s="164"/>
      <c r="LVY18" s="164"/>
      <c r="LVZ18" s="164"/>
      <c r="LWA18" s="164"/>
      <c r="LWB18" s="164"/>
      <c r="LWC18" s="164"/>
      <c r="LWD18" s="164"/>
      <c r="LWE18" s="164"/>
      <c r="LWF18" s="164"/>
      <c r="LWG18" s="164"/>
      <c r="LWH18" s="164"/>
      <c r="LWI18" s="164"/>
      <c r="LWJ18" s="164"/>
      <c r="LWK18" s="164"/>
      <c r="LWL18" s="164"/>
      <c r="LWM18" s="164"/>
      <c r="LWN18" s="164"/>
      <c r="LWO18" s="164"/>
      <c r="LWP18" s="164"/>
      <c r="LWQ18" s="164"/>
      <c r="LWR18" s="164"/>
      <c r="LWS18" s="164"/>
      <c r="LWT18" s="164"/>
      <c r="LWU18" s="164"/>
      <c r="LWV18" s="164"/>
      <c r="LWW18" s="164"/>
      <c r="LWX18" s="164"/>
      <c r="LWY18" s="164"/>
      <c r="LWZ18" s="164"/>
      <c r="LXA18" s="164"/>
      <c r="LXB18" s="164"/>
      <c r="LXC18" s="164"/>
      <c r="LXD18" s="164"/>
      <c r="LXE18" s="164"/>
      <c r="LXF18" s="164"/>
      <c r="LXG18" s="164"/>
      <c r="LXH18" s="164"/>
      <c r="LXI18" s="164"/>
      <c r="LXJ18" s="164"/>
      <c r="LXK18" s="164"/>
      <c r="LXL18" s="164"/>
      <c r="LXM18" s="164"/>
      <c r="LXN18" s="164"/>
      <c r="LXO18" s="164"/>
      <c r="LXP18" s="164"/>
      <c r="LXQ18" s="164"/>
      <c r="LXR18" s="164"/>
      <c r="LXS18" s="164"/>
      <c r="LXT18" s="164"/>
      <c r="LXU18" s="164"/>
      <c r="LXV18" s="164"/>
      <c r="LXW18" s="164"/>
      <c r="LXX18" s="164"/>
      <c r="LXY18" s="164"/>
      <c r="LXZ18" s="164"/>
      <c r="LYA18" s="164"/>
      <c r="LYB18" s="164"/>
      <c r="LYC18" s="164"/>
      <c r="LYD18" s="164"/>
      <c r="LYE18" s="164"/>
      <c r="LYF18" s="164"/>
      <c r="LYG18" s="164"/>
      <c r="LYH18" s="164"/>
      <c r="LYI18" s="164"/>
      <c r="LYJ18" s="164"/>
      <c r="LYK18" s="164"/>
      <c r="LYL18" s="164"/>
      <c r="LYM18" s="164"/>
      <c r="LYN18" s="164"/>
      <c r="LYO18" s="164"/>
      <c r="LYP18" s="164"/>
      <c r="LYQ18" s="164"/>
      <c r="LYR18" s="164"/>
      <c r="LYS18" s="164"/>
      <c r="LYT18" s="164"/>
      <c r="LYU18" s="164"/>
      <c r="LYV18" s="164"/>
      <c r="LYW18" s="164"/>
      <c r="LYX18" s="164"/>
      <c r="LYY18" s="164"/>
      <c r="LYZ18" s="164"/>
      <c r="LZA18" s="164"/>
      <c r="LZB18" s="164"/>
      <c r="LZC18" s="164"/>
      <c r="LZD18" s="164"/>
      <c r="LZE18" s="164"/>
      <c r="LZF18" s="164"/>
      <c r="LZG18" s="164"/>
      <c r="LZH18" s="164"/>
      <c r="LZI18" s="164"/>
      <c r="LZJ18" s="164"/>
      <c r="LZK18" s="164"/>
      <c r="LZL18" s="164"/>
      <c r="LZM18" s="164"/>
      <c r="LZN18" s="164"/>
      <c r="LZO18" s="164"/>
      <c r="LZP18" s="164"/>
      <c r="LZQ18" s="164"/>
      <c r="LZR18" s="164"/>
      <c r="LZS18" s="164"/>
      <c r="LZT18" s="164"/>
      <c r="LZU18" s="164"/>
      <c r="LZV18" s="164"/>
      <c r="LZW18" s="164"/>
      <c r="LZX18" s="164"/>
      <c r="LZY18" s="164"/>
      <c r="LZZ18" s="164"/>
      <c r="MAA18" s="164"/>
      <c r="MAB18" s="164"/>
      <c r="MAC18" s="164"/>
      <c r="MAD18" s="164"/>
      <c r="MAE18" s="164"/>
      <c r="MAF18" s="164"/>
      <c r="MAG18" s="164"/>
      <c r="MAH18" s="164"/>
      <c r="MAI18" s="164"/>
      <c r="MAJ18" s="164"/>
      <c r="MAK18" s="164"/>
      <c r="MAL18" s="164"/>
      <c r="MAM18" s="164"/>
      <c r="MAN18" s="164"/>
      <c r="MAO18" s="164"/>
      <c r="MAP18" s="164"/>
      <c r="MAQ18" s="164"/>
      <c r="MAR18" s="164"/>
      <c r="MAS18" s="164"/>
      <c r="MAT18" s="164"/>
      <c r="MAU18" s="164"/>
      <c r="MAV18" s="164"/>
      <c r="MAW18" s="164"/>
      <c r="MAX18" s="164"/>
      <c r="MAY18" s="164"/>
      <c r="MAZ18" s="164"/>
      <c r="MBA18" s="164"/>
      <c r="MBB18" s="164"/>
      <c r="MBC18" s="164"/>
      <c r="MBD18" s="164"/>
      <c r="MBE18" s="164"/>
      <c r="MBF18" s="164"/>
      <c r="MBG18" s="164"/>
      <c r="MBH18" s="164"/>
      <c r="MBI18" s="164"/>
      <c r="MBJ18" s="164"/>
      <c r="MBK18" s="164"/>
      <c r="MBL18" s="164"/>
      <c r="MBM18" s="164"/>
      <c r="MBN18" s="164"/>
      <c r="MBO18" s="164"/>
      <c r="MBP18" s="164"/>
      <c r="MBQ18" s="164"/>
      <c r="MBR18" s="164"/>
      <c r="MBS18" s="164"/>
      <c r="MBT18" s="164"/>
      <c r="MBU18" s="164"/>
      <c r="MBV18" s="164"/>
      <c r="MBW18" s="164"/>
      <c r="MBX18" s="164"/>
      <c r="MBY18" s="164"/>
      <c r="MBZ18" s="164"/>
      <c r="MCA18" s="164"/>
      <c r="MCB18" s="164"/>
      <c r="MCC18" s="164"/>
      <c r="MCD18" s="164"/>
      <c r="MCE18" s="164"/>
      <c r="MCF18" s="164"/>
      <c r="MCG18" s="164"/>
      <c r="MCH18" s="164"/>
      <c r="MCI18" s="164"/>
      <c r="MCJ18" s="164"/>
      <c r="MCK18" s="164"/>
      <c r="MCL18" s="164"/>
      <c r="MCM18" s="164"/>
      <c r="MCN18" s="164"/>
      <c r="MCO18" s="164"/>
      <c r="MCP18" s="164"/>
      <c r="MCQ18" s="164"/>
      <c r="MCR18" s="164"/>
      <c r="MCS18" s="164"/>
      <c r="MCT18" s="164"/>
      <c r="MCU18" s="164"/>
      <c r="MCV18" s="164"/>
      <c r="MCW18" s="164"/>
      <c r="MCX18" s="164"/>
      <c r="MCY18" s="164"/>
      <c r="MCZ18" s="164"/>
      <c r="MDA18" s="164"/>
      <c r="MDB18" s="164"/>
      <c r="MDC18" s="164"/>
      <c r="MDD18" s="164"/>
      <c r="MDE18" s="164"/>
      <c r="MDF18" s="164"/>
      <c r="MDG18" s="164"/>
      <c r="MDH18" s="164"/>
      <c r="MDI18" s="164"/>
      <c r="MDJ18" s="164"/>
      <c r="MDK18" s="164"/>
      <c r="MDL18" s="164"/>
      <c r="MDM18" s="164"/>
      <c r="MDN18" s="164"/>
      <c r="MDO18" s="164"/>
      <c r="MDP18" s="164"/>
      <c r="MDQ18" s="164"/>
      <c r="MDR18" s="164"/>
      <c r="MDS18" s="164"/>
      <c r="MDT18" s="164"/>
      <c r="MDU18" s="164"/>
      <c r="MDV18" s="164"/>
      <c r="MDW18" s="164"/>
      <c r="MDX18" s="164"/>
      <c r="MDY18" s="164"/>
      <c r="MDZ18" s="164"/>
      <c r="MEA18" s="164"/>
      <c r="MEB18" s="164"/>
      <c r="MEC18" s="164"/>
      <c r="MED18" s="164"/>
      <c r="MEE18" s="164"/>
      <c r="MEF18" s="164"/>
      <c r="MEG18" s="164"/>
      <c r="MEH18" s="164"/>
      <c r="MEI18" s="164"/>
      <c r="MEJ18" s="164"/>
      <c r="MEK18" s="164"/>
      <c r="MEL18" s="164"/>
      <c r="MEM18" s="164"/>
      <c r="MEN18" s="164"/>
      <c r="MEO18" s="164"/>
      <c r="MEP18" s="164"/>
      <c r="MEQ18" s="164"/>
      <c r="MER18" s="164"/>
      <c r="MES18" s="164"/>
      <c r="MET18" s="164"/>
      <c r="MEU18" s="164"/>
      <c r="MEV18" s="164"/>
      <c r="MEW18" s="164"/>
      <c r="MEX18" s="164"/>
      <c r="MEY18" s="164"/>
      <c r="MEZ18" s="164"/>
      <c r="MFA18" s="164"/>
      <c r="MFB18" s="164"/>
      <c r="MFC18" s="164"/>
      <c r="MFD18" s="164"/>
      <c r="MFE18" s="164"/>
      <c r="MFF18" s="164"/>
      <c r="MFG18" s="164"/>
      <c r="MFH18" s="164"/>
      <c r="MFI18" s="164"/>
      <c r="MFJ18" s="164"/>
      <c r="MFK18" s="164"/>
      <c r="MFL18" s="164"/>
      <c r="MFM18" s="164"/>
      <c r="MFN18" s="164"/>
      <c r="MFO18" s="164"/>
      <c r="MFP18" s="164"/>
      <c r="MFQ18" s="164"/>
      <c r="MFR18" s="164"/>
      <c r="MFS18" s="164"/>
      <c r="MFT18" s="164"/>
      <c r="MFU18" s="164"/>
      <c r="MFV18" s="164"/>
      <c r="MFW18" s="164"/>
      <c r="MFX18" s="164"/>
      <c r="MFY18" s="164"/>
      <c r="MFZ18" s="164"/>
      <c r="MGA18" s="164"/>
      <c r="MGB18" s="164"/>
      <c r="MGC18" s="164"/>
      <c r="MGD18" s="164"/>
      <c r="MGE18" s="164"/>
      <c r="MGF18" s="164"/>
      <c r="MGG18" s="164"/>
      <c r="MGH18" s="164"/>
      <c r="MGI18" s="164"/>
      <c r="MGJ18" s="164"/>
      <c r="MGK18" s="164"/>
      <c r="MGL18" s="164"/>
      <c r="MGM18" s="164"/>
      <c r="MGN18" s="164"/>
      <c r="MGO18" s="164"/>
      <c r="MGP18" s="164"/>
      <c r="MGQ18" s="164"/>
      <c r="MGR18" s="164"/>
      <c r="MGS18" s="164"/>
      <c r="MGT18" s="164"/>
      <c r="MGU18" s="164"/>
      <c r="MGV18" s="164"/>
      <c r="MGW18" s="164"/>
      <c r="MGX18" s="164"/>
      <c r="MGY18" s="164"/>
      <c r="MGZ18" s="164"/>
      <c r="MHA18" s="164"/>
      <c r="MHB18" s="164"/>
      <c r="MHC18" s="164"/>
      <c r="MHD18" s="164"/>
      <c r="MHE18" s="164"/>
      <c r="MHF18" s="164"/>
      <c r="MHG18" s="164"/>
      <c r="MHH18" s="164"/>
      <c r="MHI18" s="164"/>
      <c r="MHJ18" s="164"/>
      <c r="MHK18" s="164"/>
      <c r="MHL18" s="164"/>
      <c r="MHM18" s="164"/>
      <c r="MHN18" s="164"/>
      <c r="MHO18" s="164"/>
      <c r="MHP18" s="164"/>
      <c r="MHQ18" s="164"/>
      <c r="MHR18" s="164"/>
      <c r="MHS18" s="164"/>
      <c r="MHT18" s="164"/>
      <c r="MHU18" s="164"/>
      <c r="MHV18" s="164"/>
      <c r="MHW18" s="164"/>
      <c r="MHX18" s="164"/>
      <c r="MHY18" s="164"/>
      <c r="MHZ18" s="164"/>
      <c r="MIA18" s="164"/>
      <c r="MIB18" s="164"/>
      <c r="MIC18" s="164"/>
      <c r="MID18" s="164"/>
      <c r="MIE18" s="164"/>
      <c r="MIF18" s="164"/>
      <c r="MIG18" s="164"/>
      <c r="MIH18" s="164"/>
      <c r="MII18" s="164"/>
      <c r="MIJ18" s="164"/>
      <c r="MIK18" s="164"/>
      <c r="MIL18" s="164"/>
      <c r="MIM18" s="164"/>
      <c r="MIN18" s="164"/>
      <c r="MIO18" s="164"/>
      <c r="MIP18" s="164"/>
      <c r="MIQ18" s="164"/>
      <c r="MIR18" s="164"/>
      <c r="MIS18" s="164"/>
      <c r="MIT18" s="164"/>
      <c r="MIU18" s="164"/>
      <c r="MIV18" s="164"/>
      <c r="MIW18" s="164"/>
      <c r="MIX18" s="164"/>
      <c r="MIY18" s="164"/>
      <c r="MIZ18" s="164"/>
      <c r="MJA18" s="164"/>
      <c r="MJB18" s="164"/>
      <c r="MJC18" s="164"/>
      <c r="MJD18" s="164"/>
      <c r="MJE18" s="164"/>
      <c r="MJF18" s="164"/>
      <c r="MJG18" s="164"/>
      <c r="MJH18" s="164"/>
      <c r="MJI18" s="164"/>
      <c r="MJJ18" s="164"/>
      <c r="MJK18" s="164"/>
      <c r="MJL18" s="164"/>
      <c r="MJM18" s="164"/>
      <c r="MJN18" s="164"/>
      <c r="MJO18" s="164"/>
      <c r="MJP18" s="164"/>
      <c r="MJQ18" s="164"/>
      <c r="MJR18" s="164"/>
      <c r="MJS18" s="164"/>
      <c r="MJT18" s="164"/>
      <c r="MJU18" s="164"/>
      <c r="MJV18" s="164"/>
      <c r="MJW18" s="164"/>
      <c r="MJX18" s="164"/>
      <c r="MJY18" s="164"/>
      <c r="MJZ18" s="164"/>
      <c r="MKA18" s="164"/>
      <c r="MKB18" s="164"/>
      <c r="MKC18" s="164"/>
      <c r="MKD18" s="164"/>
      <c r="MKE18" s="164"/>
      <c r="MKF18" s="164"/>
      <c r="MKG18" s="164"/>
      <c r="MKH18" s="164"/>
      <c r="MKI18" s="164"/>
      <c r="MKJ18" s="164"/>
      <c r="MKK18" s="164"/>
      <c r="MKL18" s="164"/>
      <c r="MKM18" s="164"/>
      <c r="MKN18" s="164"/>
      <c r="MKO18" s="164"/>
      <c r="MKP18" s="164"/>
      <c r="MKQ18" s="164"/>
      <c r="MKR18" s="164"/>
      <c r="MKS18" s="164"/>
      <c r="MKT18" s="164"/>
      <c r="MKU18" s="164"/>
      <c r="MKV18" s="164"/>
      <c r="MKW18" s="164"/>
      <c r="MKX18" s="164"/>
      <c r="MKY18" s="164"/>
      <c r="MKZ18" s="164"/>
      <c r="MLA18" s="164"/>
      <c r="MLB18" s="164"/>
      <c r="MLC18" s="164"/>
      <c r="MLD18" s="164"/>
      <c r="MLE18" s="164"/>
      <c r="MLF18" s="164"/>
      <c r="MLG18" s="164"/>
      <c r="MLH18" s="164"/>
      <c r="MLI18" s="164"/>
      <c r="MLJ18" s="164"/>
      <c r="MLK18" s="164"/>
      <c r="MLL18" s="164"/>
      <c r="MLM18" s="164"/>
      <c r="MLN18" s="164"/>
      <c r="MLO18" s="164"/>
      <c r="MLP18" s="164"/>
      <c r="MLQ18" s="164"/>
      <c r="MLR18" s="164"/>
      <c r="MLS18" s="164"/>
      <c r="MLT18" s="164"/>
      <c r="MLU18" s="164"/>
      <c r="MLV18" s="164"/>
      <c r="MLW18" s="164"/>
      <c r="MLX18" s="164"/>
      <c r="MLY18" s="164"/>
      <c r="MLZ18" s="164"/>
      <c r="MMA18" s="164"/>
      <c r="MMB18" s="164"/>
      <c r="MMC18" s="164"/>
      <c r="MMD18" s="164"/>
      <c r="MME18" s="164"/>
      <c r="MMF18" s="164"/>
      <c r="MMG18" s="164"/>
      <c r="MMH18" s="164"/>
      <c r="MMI18" s="164"/>
      <c r="MMJ18" s="164"/>
      <c r="MMK18" s="164"/>
      <c r="MML18" s="164"/>
      <c r="MMM18" s="164"/>
      <c r="MMN18" s="164"/>
      <c r="MMO18" s="164"/>
      <c r="MMP18" s="164"/>
      <c r="MMQ18" s="164"/>
      <c r="MMR18" s="164"/>
      <c r="MMS18" s="164"/>
      <c r="MMT18" s="164"/>
      <c r="MMU18" s="164"/>
      <c r="MMV18" s="164"/>
      <c r="MMW18" s="164"/>
      <c r="MMX18" s="164"/>
      <c r="MMY18" s="164"/>
      <c r="MMZ18" s="164"/>
      <c r="MNA18" s="164"/>
      <c r="MNB18" s="164"/>
      <c r="MNC18" s="164"/>
      <c r="MND18" s="164"/>
      <c r="MNE18" s="164"/>
      <c r="MNF18" s="164"/>
      <c r="MNG18" s="164"/>
      <c r="MNH18" s="164"/>
      <c r="MNI18" s="164"/>
      <c r="MNJ18" s="164"/>
      <c r="MNK18" s="164"/>
      <c r="MNL18" s="164"/>
      <c r="MNM18" s="164"/>
      <c r="MNN18" s="164"/>
      <c r="MNO18" s="164"/>
      <c r="MNP18" s="164"/>
      <c r="MNQ18" s="164"/>
      <c r="MNR18" s="164"/>
      <c r="MNS18" s="164"/>
      <c r="MNT18" s="164"/>
      <c r="MNU18" s="164"/>
      <c r="MNV18" s="164"/>
      <c r="MNW18" s="164"/>
      <c r="MNX18" s="164"/>
      <c r="MNY18" s="164"/>
      <c r="MNZ18" s="164"/>
      <c r="MOA18" s="164"/>
      <c r="MOB18" s="164"/>
      <c r="MOC18" s="164"/>
      <c r="MOD18" s="164"/>
      <c r="MOE18" s="164"/>
      <c r="MOF18" s="164"/>
      <c r="MOG18" s="164"/>
      <c r="MOH18" s="164"/>
      <c r="MOI18" s="164"/>
      <c r="MOJ18" s="164"/>
      <c r="MOK18" s="164"/>
      <c r="MOL18" s="164"/>
      <c r="MOM18" s="164"/>
      <c r="MON18" s="164"/>
      <c r="MOO18" s="164"/>
      <c r="MOP18" s="164"/>
      <c r="MOQ18" s="164"/>
      <c r="MOR18" s="164"/>
      <c r="MOS18" s="164"/>
      <c r="MOT18" s="164"/>
      <c r="MOU18" s="164"/>
      <c r="MOV18" s="164"/>
      <c r="MOW18" s="164"/>
      <c r="MOX18" s="164"/>
      <c r="MOY18" s="164"/>
      <c r="MOZ18" s="164"/>
      <c r="MPA18" s="164"/>
      <c r="MPB18" s="164"/>
      <c r="MPC18" s="164"/>
      <c r="MPD18" s="164"/>
      <c r="MPE18" s="164"/>
      <c r="MPF18" s="164"/>
      <c r="MPG18" s="164"/>
      <c r="MPH18" s="164"/>
      <c r="MPI18" s="164"/>
      <c r="MPJ18" s="164"/>
      <c r="MPK18" s="164"/>
      <c r="MPL18" s="164"/>
      <c r="MPM18" s="164"/>
      <c r="MPN18" s="164"/>
      <c r="MPO18" s="164"/>
      <c r="MPP18" s="164"/>
      <c r="MPQ18" s="164"/>
      <c r="MPR18" s="164"/>
      <c r="MPS18" s="164"/>
      <c r="MPT18" s="164"/>
      <c r="MPU18" s="164"/>
      <c r="MPV18" s="164"/>
      <c r="MPW18" s="164"/>
      <c r="MPX18" s="164"/>
      <c r="MPY18" s="164"/>
      <c r="MPZ18" s="164"/>
      <c r="MQA18" s="164"/>
      <c r="MQB18" s="164"/>
      <c r="MQC18" s="164"/>
      <c r="MQD18" s="164"/>
      <c r="MQE18" s="164"/>
      <c r="MQF18" s="164"/>
      <c r="MQG18" s="164"/>
      <c r="MQH18" s="164"/>
      <c r="MQI18" s="164"/>
      <c r="MQJ18" s="164"/>
      <c r="MQK18" s="164"/>
      <c r="MQL18" s="164"/>
      <c r="MQM18" s="164"/>
      <c r="MQN18" s="164"/>
      <c r="MQO18" s="164"/>
      <c r="MQP18" s="164"/>
      <c r="MQQ18" s="164"/>
      <c r="MQR18" s="164"/>
      <c r="MQS18" s="164"/>
      <c r="MQT18" s="164"/>
      <c r="MQU18" s="164"/>
      <c r="MQV18" s="164"/>
      <c r="MQW18" s="164"/>
      <c r="MQX18" s="164"/>
      <c r="MQY18" s="164"/>
      <c r="MQZ18" s="164"/>
      <c r="MRA18" s="164"/>
      <c r="MRB18" s="164"/>
      <c r="MRC18" s="164"/>
      <c r="MRD18" s="164"/>
      <c r="MRE18" s="164"/>
      <c r="MRF18" s="164"/>
      <c r="MRG18" s="164"/>
      <c r="MRH18" s="164"/>
      <c r="MRI18" s="164"/>
      <c r="MRJ18" s="164"/>
      <c r="MRK18" s="164"/>
      <c r="MRL18" s="164"/>
      <c r="MRM18" s="164"/>
      <c r="MRN18" s="164"/>
      <c r="MRO18" s="164"/>
      <c r="MRP18" s="164"/>
      <c r="MRQ18" s="164"/>
      <c r="MRR18" s="164"/>
      <c r="MRS18" s="164"/>
      <c r="MRT18" s="164"/>
      <c r="MRU18" s="164"/>
      <c r="MRV18" s="164"/>
      <c r="MRW18" s="164"/>
      <c r="MRX18" s="164"/>
      <c r="MRY18" s="164"/>
      <c r="MRZ18" s="164"/>
      <c r="MSA18" s="164"/>
      <c r="MSB18" s="164"/>
      <c r="MSC18" s="164"/>
      <c r="MSD18" s="164"/>
      <c r="MSE18" s="164"/>
      <c r="MSF18" s="164"/>
      <c r="MSG18" s="164"/>
      <c r="MSH18" s="164"/>
      <c r="MSI18" s="164"/>
      <c r="MSJ18" s="164"/>
      <c r="MSK18" s="164"/>
      <c r="MSL18" s="164"/>
      <c r="MSM18" s="164"/>
      <c r="MSN18" s="164"/>
      <c r="MSO18" s="164"/>
      <c r="MSP18" s="164"/>
      <c r="MSQ18" s="164"/>
      <c r="MSR18" s="164"/>
      <c r="MSS18" s="164"/>
      <c r="MST18" s="164"/>
      <c r="MSU18" s="164"/>
      <c r="MSV18" s="164"/>
      <c r="MSW18" s="164"/>
      <c r="MSX18" s="164"/>
      <c r="MSY18" s="164"/>
      <c r="MSZ18" s="164"/>
      <c r="MTA18" s="164"/>
      <c r="MTB18" s="164"/>
      <c r="MTC18" s="164"/>
      <c r="MTD18" s="164"/>
      <c r="MTE18" s="164"/>
      <c r="MTF18" s="164"/>
      <c r="MTG18" s="164"/>
      <c r="MTH18" s="164"/>
      <c r="MTI18" s="164"/>
      <c r="MTJ18" s="164"/>
      <c r="MTK18" s="164"/>
      <c r="MTL18" s="164"/>
      <c r="MTM18" s="164"/>
      <c r="MTN18" s="164"/>
      <c r="MTO18" s="164"/>
      <c r="MTP18" s="164"/>
      <c r="MTQ18" s="164"/>
      <c r="MTR18" s="164"/>
      <c r="MTS18" s="164"/>
      <c r="MTT18" s="164"/>
      <c r="MTU18" s="164"/>
      <c r="MTV18" s="164"/>
      <c r="MTW18" s="164"/>
      <c r="MTX18" s="164"/>
      <c r="MTY18" s="164"/>
      <c r="MTZ18" s="164"/>
      <c r="MUA18" s="164"/>
      <c r="MUB18" s="164"/>
      <c r="MUC18" s="164"/>
      <c r="MUD18" s="164"/>
      <c r="MUE18" s="164"/>
      <c r="MUF18" s="164"/>
      <c r="MUG18" s="164"/>
      <c r="MUH18" s="164"/>
      <c r="MUI18" s="164"/>
      <c r="MUJ18" s="164"/>
      <c r="MUK18" s="164"/>
      <c r="MUL18" s="164"/>
      <c r="MUM18" s="164"/>
      <c r="MUN18" s="164"/>
      <c r="MUO18" s="164"/>
      <c r="MUP18" s="164"/>
      <c r="MUQ18" s="164"/>
      <c r="MUR18" s="164"/>
      <c r="MUS18" s="164"/>
      <c r="MUT18" s="164"/>
      <c r="MUU18" s="164"/>
      <c r="MUV18" s="164"/>
      <c r="MUW18" s="164"/>
      <c r="MUX18" s="164"/>
      <c r="MUY18" s="164"/>
      <c r="MUZ18" s="164"/>
      <c r="MVA18" s="164"/>
      <c r="MVB18" s="164"/>
      <c r="MVC18" s="164"/>
      <c r="MVD18" s="164"/>
      <c r="MVE18" s="164"/>
      <c r="MVF18" s="164"/>
      <c r="MVG18" s="164"/>
      <c r="MVH18" s="164"/>
      <c r="MVI18" s="164"/>
      <c r="MVJ18" s="164"/>
      <c r="MVK18" s="164"/>
      <c r="MVL18" s="164"/>
      <c r="MVM18" s="164"/>
      <c r="MVN18" s="164"/>
      <c r="MVO18" s="164"/>
      <c r="MVP18" s="164"/>
      <c r="MVQ18" s="164"/>
      <c r="MVR18" s="164"/>
      <c r="MVS18" s="164"/>
      <c r="MVT18" s="164"/>
      <c r="MVU18" s="164"/>
      <c r="MVV18" s="164"/>
      <c r="MVW18" s="164"/>
      <c r="MVX18" s="164"/>
      <c r="MVY18" s="164"/>
      <c r="MVZ18" s="164"/>
      <c r="MWA18" s="164"/>
      <c r="MWB18" s="164"/>
      <c r="MWC18" s="164"/>
      <c r="MWD18" s="164"/>
      <c r="MWE18" s="164"/>
      <c r="MWF18" s="164"/>
      <c r="MWG18" s="164"/>
      <c r="MWH18" s="164"/>
      <c r="MWI18" s="164"/>
      <c r="MWJ18" s="164"/>
      <c r="MWK18" s="164"/>
      <c r="MWL18" s="164"/>
      <c r="MWM18" s="164"/>
      <c r="MWN18" s="164"/>
      <c r="MWO18" s="164"/>
      <c r="MWP18" s="164"/>
      <c r="MWQ18" s="164"/>
      <c r="MWR18" s="164"/>
      <c r="MWS18" s="164"/>
      <c r="MWT18" s="164"/>
      <c r="MWU18" s="164"/>
      <c r="MWV18" s="164"/>
      <c r="MWW18" s="164"/>
      <c r="MWX18" s="164"/>
      <c r="MWY18" s="164"/>
      <c r="MWZ18" s="164"/>
      <c r="MXA18" s="164"/>
      <c r="MXB18" s="164"/>
      <c r="MXC18" s="164"/>
      <c r="MXD18" s="164"/>
      <c r="MXE18" s="164"/>
      <c r="MXF18" s="164"/>
      <c r="MXG18" s="164"/>
      <c r="MXH18" s="164"/>
      <c r="MXI18" s="164"/>
      <c r="MXJ18" s="164"/>
      <c r="MXK18" s="164"/>
      <c r="MXL18" s="164"/>
      <c r="MXM18" s="164"/>
      <c r="MXN18" s="164"/>
      <c r="MXO18" s="164"/>
      <c r="MXP18" s="164"/>
      <c r="MXQ18" s="164"/>
      <c r="MXR18" s="164"/>
      <c r="MXS18" s="164"/>
      <c r="MXT18" s="164"/>
      <c r="MXU18" s="164"/>
      <c r="MXV18" s="164"/>
      <c r="MXW18" s="164"/>
      <c r="MXX18" s="164"/>
      <c r="MXY18" s="164"/>
      <c r="MXZ18" s="164"/>
      <c r="MYA18" s="164"/>
      <c r="MYB18" s="164"/>
      <c r="MYC18" s="164"/>
      <c r="MYD18" s="164"/>
      <c r="MYE18" s="164"/>
      <c r="MYF18" s="164"/>
      <c r="MYG18" s="164"/>
      <c r="MYH18" s="164"/>
      <c r="MYI18" s="164"/>
      <c r="MYJ18" s="164"/>
      <c r="MYK18" s="164"/>
      <c r="MYL18" s="164"/>
      <c r="MYM18" s="164"/>
      <c r="MYN18" s="164"/>
      <c r="MYO18" s="164"/>
      <c r="MYP18" s="164"/>
      <c r="MYQ18" s="164"/>
      <c r="MYR18" s="164"/>
      <c r="MYS18" s="164"/>
      <c r="MYT18" s="164"/>
      <c r="MYU18" s="164"/>
      <c r="MYV18" s="164"/>
      <c r="MYW18" s="164"/>
      <c r="MYX18" s="164"/>
      <c r="MYY18" s="164"/>
      <c r="MYZ18" s="164"/>
      <c r="MZA18" s="164"/>
      <c r="MZB18" s="164"/>
      <c r="MZC18" s="164"/>
      <c r="MZD18" s="164"/>
      <c r="MZE18" s="164"/>
      <c r="MZF18" s="164"/>
      <c r="MZG18" s="164"/>
      <c r="MZH18" s="164"/>
      <c r="MZI18" s="164"/>
      <c r="MZJ18" s="164"/>
      <c r="MZK18" s="164"/>
      <c r="MZL18" s="164"/>
      <c r="MZM18" s="164"/>
      <c r="MZN18" s="164"/>
      <c r="MZO18" s="164"/>
      <c r="MZP18" s="164"/>
      <c r="MZQ18" s="164"/>
      <c r="MZR18" s="164"/>
      <c r="MZS18" s="164"/>
      <c r="MZT18" s="164"/>
      <c r="MZU18" s="164"/>
      <c r="MZV18" s="164"/>
      <c r="MZW18" s="164"/>
      <c r="MZX18" s="164"/>
      <c r="MZY18" s="164"/>
      <c r="MZZ18" s="164"/>
      <c r="NAA18" s="164"/>
      <c r="NAB18" s="164"/>
      <c r="NAC18" s="164"/>
      <c r="NAD18" s="164"/>
      <c r="NAE18" s="164"/>
      <c r="NAF18" s="164"/>
      <c r="NAG18" s="164"/>
      <c r="NAH18" s="164"/>
      <c r="NAI18" s="164"/>
      <c r="NAJ18" s="164"/>
      <c r="NAK18" s="164"/>
      <c r="NAL18" s="164"/>
      <c r="NAM18" s="164"/>
      <c r="NAN18" s="164"/>
      <c r="NAO18" s="164"/>
      <c r="NAP18" s="164"/>
      <c r="NAQ18" s="164"/>
      <c r="NAR18" s="164"/>
      <c r="NAS18" s="164"/>
      <c r="NAT18" s="164"/>
      <c r="NAU18" s="164"/>
      <c r="NAV18" s="164"/>
      <c r="NAW18" s="164"/>
      <c r="NAX18" s="164"/>
      <c r="NAY18" s="164"/>
      <c r="NAZ18" s="164"/>
      <c r="NBA18" s="164"/>
      <c r="NBB18" s="164"/>
      <c r="NBC18" s="164"/>
      <c r="NBD18" s="164"/>
      <c r="NBE18" s="164"/>
      <c r="NBF18" s="164"/>
      <c r="NBG18" s="164"/>
      <c r="NBH18" s="164"/>
      <c r="NBI18" s="164"/>
      <c r="NBJ18" s="164"/>
      <c r="NBK18" s="164"/>
      <c r="NBL18" s="164"/>
      <c r="NBM18" s="164"/>
      <c r="NBN18" s="164"/>
      <c r="NBO18" s="164"/>
      <c r="NBP18" s="164"/>
      <c r="NBQ18" s="164"/>
      <c r="NBR18" s="164"/>
      <c r="NBS18" s="164"/>
      <c r="NBT18" s="164"/>
      <c r="NBU18" s="164"/>
      <c r="NBV18" s="164"/>
      <c r="NBW18" s="164"/>
      <c r="NBX18" s="164"/>
      <c r="NBY18" s="164"/>
      <c r="NBZ18" s="164"/>
      <c r="NCA18" s="164"/>
      <c r="NCB18" s="164"/>
      <c r="NCC18" s="164"/>
      <c r="NCD18" s="164"/>
      <c r="NCE18" s="164"/>
      <c r="NCF18" s="164"/>
      <c r="NCG18" s="164"/>
      <c r="NCH18" s="164"/>
      <c r="NCI18" s="164"/>
      <c r="NCJ18" s="164"/>
      <c r="NCK18" s="164"/>
      <c r="NCL18" s="164"/>
      <c r="NCM18" s="164"/>
      <c r="NCN18" s="164"/>
      <c r="NCO18" s="164"/>
      <c r="NCP18" s="164"/>
      <c r="NCQ18" s="164"/>
      <c r="NCR18" s="164"/>
      <c r="NCS18" s="164"/>
      <c r="NCT18" s="164"/>
      <c r="NCU18" s="164"/>
      <c r="NCV18" s="164"/>
      <c r="NCW18" s="164"/>
      <c r="NCX18" s="164"/>
      <c r="NCY18" s="164"/>
      <c r="NCZ18" s="164"/>
      <c r="NDA18" s="164"/>
      <c r="NDB18" s="164"/>
      <c r="NDC18" s="164"/>
      <c r="NDD18" s="164"/>
      <c r="NDE18" s="164"/>
      <c r="NDF18" s="164"/>
      <c r="NDG18" s="164"/>
      <c r="NDH18" s="164"/>
      <c r="NDI18" s="164"/>
      <c r="NDJ18" s="164"/>
      <c r="NDK18" s="164"/>
      <c r="NDL18" s="164"/>
      <c r="NDM18" s="164"/>
      <c r="NDN18" s="164"/>
      <c r="NDO18" s="164"/>
      <c r="NDP18" s="164"/>
      <c r="NDQ18" s="164"/>
      <c r="NDR18" s="164"/>
      <c r="NDS18" s="164"/>
      <c r="NDT18" s="164"/>
      <c r="NDU18" s="164"/>
      <c r="NDV18" s="164"/>
      <c r="NDW18" s="164"/>
      <c r="NDX18" s="164"/>
      <c r="NDY18" s="164"/>
      <c r="NDZ18" s="164"/>
      <c r="NEA18" s="164"/>
      <c r="NEB18" s="164"/>
      <c r="NEC18" s="164"/>
      <c r="NED18" s="164"/>
      <c r="NEE18" s="164"/>
      <c r="NEF18" s="164"/>
      <c r="NEG18" s="164"/>
      <c r="NEH18" s="164"/>
      <c r="NEI18" s="164"/>
      <c r="NEJ18" s="164"/>
      <c r="NEK18" s="164"/>
      <c r="NEL18" s="164"/>
      <c r="NEM18" s="164"/>
      <c r="NEN18" s="164"/>
      <c r="NEO18" s="164"/>
      <c r="NEP18" s="164"/>
      <c r="NEQ18" s="164"/>
      <c r="NER18" s="164"/>
      <c r="NES18" s="164"/>
      <c r="NET18" s="164"/>
      <c r="NEU18" s="164"/>
      <c r="NEV18" s="164"/>
      <c r="NEW18" s="164"/>
      <c r="NEX18" s="164"/>
      <c r="NEY18" s="164"/>
      <c r="NEZ18" s="164"/>
      <c r="NFA18" s="164"/>
      <c r="NFB18" s="164"/>
      <c r="NFC18" s="164"/>
      <c r="NFD18" s="164"/>
      <c r="NFE18" s="164"/>
      <c r="NFF18" s="164"/>
      <c r="NFG18" s="164"/>
      <c r="NFH18" s="164"/>
      <c r="NFI18" s="164"/>
      <c r="NFJ18" s="164"/>
      <c r="NFK18" s="164"/>
      <c r="NFL18" s="164"/>
      <c r="NFM18" s="164"/>
      <c r="NFN18" s="164"/>
      <c r="NFO18" s="164"/>
      <c r="NFP18" s="164"/>
      <c r="NFQ18" s="164"/>
      <c r="NFR18" s="164"/>
      <c r="NFS18" s="164"/>
      <c r="NFT18" s="164"/>
      <c r="NFU18" s="164"/>
      <c r="NFV18" s="164"/>
      <c r="NFW18" s="164"/>
      <c r="NFX18" s="164"/>
      <c r="NFY18" s="164"/>
      <c r="NFZ18" s="164"/>
      <c r="NGA18" s="164"/>
      <c r="NGB18" s="164"/>
      <c r="NGC18" s="164"/>
      <c r="NGD18" s="164"/>
      <c r="NGE18" s="164"/>
      <c r="NGF18" s="164"/>
      <c r="NGG18" s="164"/>
      <c r="NGH18" s="164"/>
      <c r="NGI18" s="164"/>
      <c r="NGJ18" s="164"/>
      <c r="NGK18" s="164"/>
      <c r="NGL18" s="164"/>
      <c r="NGM18" s="164"/>
      <c r="NGN18" s="164"/>
      <c r="NGO18" s="164"/>
      <c r="NGP18" s="164"/>
      <c r="NGQ18" s="164"/>
      <c r="NGR18" s="164"/>
      <c r="NGS18" s="164"/>
      <c r="NGT18" s="164"/>
      <c r="NGU18" s="164"/>
      <c r="NGV18" s="164"/>
      <c r="NGW18" s="164"/>
      <c r="NGX18" s="164"/>
      <c r="NGY18" s="164"/>
      <c r="NGZ18" s="164"/>
      <c r="NHA18" s="164"/>
      <c r="NHB18" s="164"/>
      <c r="NHC18" s="164"/>
      <c r="NHD18" s="164"/>
      <c r="NHE18" s="164"/>
      <c r="NHF18" s="164"/>
      <c r="NHG18" s="164"/>
      <c r="NHH18" s="164"/>
      <c r="NHI18" s="164"/>
      <c r="NHJ18" s="164"/>
      <c r="NHK18" s="164"/>
      <c r="NHL18" s="164"/>
      <c r="NHM18" s="164"/>
      <c r="NHN18" s="164"/>
      <c r="NHO18" s="164"/>
      <c r="NHP18" s="164"/>
      <c r="NHQ18" s="164"/>
      <c r="NHR18" s="164"/>
      <c r="NHS18" s="164"/>
      <c r="NHT18" s="164"/>
      <c r="NHU18" s="164"/>
      <c r="NHV18" s="164"/>
      <c r="NHW18" s="164"/>
      <c r="NHX18" s="164"/>
      <c r="NHY18" s="164"/>
      <c r="NHZ18" s="164"/>
      <c r="NIA18" s="164"/>
      <c r="NIB18" s="164"/>
      <c r="NIC18" s="164"/>
      <c r="NID18" s="164"/>
      <c r="NIE18" s="164"/>
      <c r="NIF18" s="164"/>
      <c r="NIG18" s="164"/>
      <c r="NIH18" s="164"/>
      <c r="NII18" s="164"/>
      <c r="NIJ18" s="164"/>
      <c r="NIK18" s="164"/>
      <c r="NIL18" s="164"/>
      <c r="NIM18" s="164"/>
      <c r="NIN18" s="164"/>
      <c r="NIO18" s="164"/>
      <c r="NIP18" s="164"/>
      <c r="NIQ18" s="164"/>
      <c r="NIR18" s="164"/>
      <c r="NIS18" s="164"/>
      <c r="NIT18" s="164"/>
      <c r="NIU18" s="164"/>
      <c r="NIV18" s="164"/>
      <c r="NIW18" s="164"/>
      <c r="NIX18" s="164"/>
      <c r="NIY18" s="164"/>
      <c r="NIZ18" s="164"/>
      <c r="NJA18" s="164"/>
      <c r="NJB18" s="164"/>
      <c r="NJC18" s="164"/>
      <c r="NJD18" s="164"/>
      <c r="NJE18" s="164"/>
      <c r="NJF18" s="164"/>
      <c r="NJG18" s="164"/>
      <c r="NJH18" s="164"/>
      <c r="NJI18" s="164"/>
      <c r="NJJ18" s="164"/>
      <c r="NJK18" s="164"/>
      <c r="NJL18" s="164"/>
      <c r="NJM18" s="164"/>
      <c r="NJN18" s="164"/>
      <c r="NJO18" s="164"/>
      <c r="NJP18" s="164"/>
      <c r="NJQ18" s="164"/>
      <c r="NJR18" s="164"/>
      <c r="NJS18" s="164"/>
      <c r="NJT18" s="164"/>
      <c r="NJU18" s="164"/>
      <c r="NJV18" s="164"/>
      <c r="NJW18" s="164"/>
      <c r="NJX18" s="164"/>
      <c r="NJY18" s="164"/>
      <c r="NJZ18" s="164"/>
      <c r="NKA18" s="164"/>
      <c r="NKB18" s="164"/>
      <c r="NKC18" s="164"/>
      <c r="NKD18" s="164"/>
      <c r="NKE18" s="164"/>
      <c r="NKF18" s="164"/>
      <c r="NKG18" s="164"/>
      <c r="NKH18" s="164"/>
      <c r="NKI18" s="164"/>
      <c r="NKJ18" s="164"/>
      <c r="NKK18" s="164"/>
      <c r="NKL18" s="164"/>
      <c r="NKM18" s="164"/>
      <c r="NKN18" s="164"/>
      <c r="NKO18" s="164"/>
      <c r="NKP18" s="164"/>
      <c r="NKQ18" s="164"/>
      <c r="NKR18" s="164"/>
      <c r="NKS18" s="164"/>
      <c r="NKT18" s="164"/>
      <c r="NKU18" s="164"/>
      <c r="NKV18" s="164"/>
      <c r="NKW18" s="164"/>
      <c r="NKX18" s="164"/>
      <c r="NKY18" s="164"/>
      <c r="NKZ18" s="164"/>
      <c r="NLA18" s="164"/>
      <c r="NLB18" s="164"/>
      <c r="NLC18" s="164"/>
      <c r="NLD18" s="164"/>
      <c r="NLE18" s="164"/>
      <c r="NLF18" s="164"/>
      <c r="NLG18" s="164"/>
      <c r="NLH18" s="164"/>
      <c r="NLI18" s="164"/>
      <c r="NLJ18" s="164"/>
      <c r="NLK18" s="164"/>
      <c r="NLL18" s="164"/>
      <c r="NLM18" s="164"/>
      <c r="NLN18" s="164"/>
      <c r="NLO18" s="164"/>
      <c r="NLP18" s="164"/>
      <c r="NLQ18" s="164"/>
      <c r="NLR18" s="164"/>
      <c r="NLS18" s="164"/>
      <c r="NLT18" s="164"/>
      <c r="NLU18" s="164"/>
      <c r="NLV18" s="164"/>
      <c r="NLW18" s="164"/>
      <c r="NLX18" s="164"/>
      <c r="NLY18" s="164"/>
      <c r="NLZ18" s="164"/>
      <c r="NMA18" s="164"/>
      <c r="NMB18" s="164"/>
      <c r="NMC18" s="164"/>
      <c r="NMD18" s="164"/>
      <c r="NME18" s="164"/>
      <c r="NMF18" s="164"/>
      <c r="NMG18" s="164"/>
      <c r="NMH18" s="164"/>
      <c r="NMI18" s="164"/>
      <c r="NMJ18" s="164"/>
      <c r="NMK18" s="164"/>
      <c r="NML18" s="164"/>
      <c r="NMM18" s="164"/>
      <c r="NMN18" s="164"/>
      <c r="NMO18" s="164"/>
      <c r="NMP18" s="164"/>
      <c r="NMQ18" s="164"/>
      <c r="NMR18" s="164"/>
      <c r="NMS18" s="164"/>
      <c r="NMT18" s="164"/>
      <c r="NMU18" s="164"/>
      <c r="NMV18" s="164"/>
      <c r="NMW18" s="164"/>
      <c r="NMX18" s="164"/>
      <c r="NMY18" s="164"/>
      <c r="NMZ18" s="164"/>
      <c r="NNA18" s="164"/>
      <c r="NNB18" s="164"/>
      <c r="NNC18" s="164"/>
      <c r="NND18" s="164"/>
      <c r="NNE18" s="164"/>
      <c r="NNF18" s="164"/>
      <c r="NNG18" s="164"/>
      <c r="NNH18" s="164"/>
      <c r="NNI18" s="164"/>
      <c r="NNJ18" s="164"/>
      <c r="NNK18" s="164"/>
      <c r="NNL18" s="164"/>
      <c r="NNM18" s="164"/>
      <c r="NNN18" s="164"/>
      <c r="NNO18" s="164"/>
      <c r="NNP18" s="164"/>
      <c r="NNQ18" s="164"/>
      <c r="NNR18" s="164"/>
      <c r="NNS18" s="164"/>
      <c r="NNT18" s="164"/>
      <c r="NNU18" s="164"/>
      <c r="NNV18" s="164"/>
      <c r="NNW18" s="164"/>
      <c r="NNX18" s="164"/>
      <c r="NNY18" s="164"/>
      <c r="NNZ18" s="164"/>
      <c r="NOA18" s="164"/>
      <c r="NOB18" s="164"/>
      <c r="NOC18" s="164"/>
      <c r="NOD18" s="164"/>
      <c r="NOE18" s="164"/>
      <c r="NOF18" s="164"/>
      <c r="NOG18" s="164"/>
      <c r="NOH18" s="164"/>
      <c r="NOI18" s="164"/>
      <c r="NOJ18" s="164"/>
      <c r="NOK18" s="164"/>
      <c r="NOL18" s="164"/>
      <c r="NOM18" s="164"/>
      <c r="NON18" s="164"/>
      <c r="NOO18" s="164"/>
      <c r="NOP18" s="164"/>
      <c r="NOQ18" s="164"/>
      <c r="NOR18" s="164"/>
      <c r="NOS18" s="164"/>
      <c r="NOT18" s="164"/>
      <c r="NOU18" s="164"/>
      <c r="NOV18" s="164"/>
      <c r="NOW18" s="164"/>
      <c r="NOX18" s="164"/>
      <c r="NOY18" s="164"/>
      <c r="NOZ18" s="164"/>
      <c r="NPA18" s="164"/>
      <c r="NPB18" s="164"/>
      <c r="NPC18" s="164"/>
      <c r="NPD18" s="164"/>
      <c r="NPE18" s="164"/>
      <c r="NPF18" s="164"/>
      <c r="NPG18" s="164"/>
      <c r="NPH18" s="164"/>
      <c r="NPI18" s="164"/>
      <c r="NPJ18" s="164"/>
      <c r="NPK18" s="164"/>
      <c r="NPL18" s="164"/>
      <c r="NPM18" s="164"/>
      <c r="NPN18" s="164"/>
      <c r="NPO18" s="164"/>
      <c r="NPP18" s="164"/>
      <c r="NPQ18" s="164"/>
      <c r="NPR18" s="164"/>
      <c r="NPS18" s="164"/>
      <c r="NPT18" s="164"/>
      <c r="NPU18" s="164"/>
      <c r="NPV18" s="164"/>
      <c r="NPW18" s="164"/>
      <c r="NPX18" s="164"/>
      <c r="NPY18" s="164"/>
      <c r="NPZ18" s="164"/>
      <c r="NQA18" s="164"/>
      <c r="NQB18" s="164"/>
      <c r="NQC18" s="164"/>
      <c r="NQD18" s="164"/>
      <c r="NQE18" s="164"/>
      <c r="NQF18" s="164"/>
      <c r="NQG18" s="164"/>
      <c r="NQH18" s="164"/>
      <c r="NQI18" s="164"/>
      <c r="NQJ18" s="164"/>
      <c r="NQK18" s="164"/>
      <c r="NQL18" s="164"/>
      <c r="NQM18" s="164"/>
      <c r="NQN18" s="164"/>
      <c r="NQO18" s="164"/>
      <c r="NQP18" s="164"/>
      <c r="NQQ18" s="164"/>
      <c r="NQR18" s="164"/>
      <c r="NQS18" s="164"/>
      <c r="NQT18" s="164"/>
      <c r="NQU18" s="164"/>
      <c r="NQV18" s="164"/>
      <c r="NQW18" s="164"/>
      <c r="NQX18" s="164"/>
      <c r="NQY18" s="164"/>
      <c r="NQZ18" s="164"/>
      <c r="NRA18" s="164"/>
      <c r="NRB18" s="164"/>
      <c r="NRC18" s="164"/>
      <c r="NRD18" s="164"/>
      <c r="NRE18" s="164"/>
      <c r="NRF18" s="164"/>
      <c r="NRG18" s="164"/>
      <c r="NRH18" s="164"/>
      <c r="NRI18" s="164"/>
      <c r="NRJ18" s="164"/>
      <c r="NRK18" s="164"/>
      <c r="NRL18" s="164"/>
      <c r="NRM18" s="164"/>
      <c r="NRN18" s="164"/>
      <c r="NRO18" s="164"/>
      <c r="NRP18" s="164"/>
      <c r="NRQ18" s="164"/>
      <c r="NRR18" s="164"/>
      <c r="NRS18" s="164"/>
      <c r="NRT18" s="164"/>
      <c r="NRU18" s="164"/>
      <c r="NRV18" s="164"/>
      <c r="NRW18" s="164"/>
      <c r="NRX18" s="164"/>
      <c r="NRY18" s="164"/>
      <c r="NRZ18" s="164"/>
      <c r="NSA18" s="164"/>
      <c r="NSB18" s="164"/>
      <c r="NSC18" s="164"/>
      <c r="NSD18" s="164"/>
      <c r="NSE18" s="164"/>
      <c r="NSF18" s="164"/>
      <c r="NSG18" s="164"/>
      <c r="NSH18" s="164"/>
      <c r="NSI18" s="164"/>
      <c r="NSJ18" s="164"/>
      <c r="NSK18" s="164"/>
      <c r="NSL18" s="164"/>
      <c r="NSM18" s="164"/>
      <c r="NSN18" s="164"/>
      <c r="NSO18" s="164"/>
      <c r="NSP18" s="164"/>
      <c r="NSQ18" s="164"/>
      <c r="NSR18" s="164"/>
      <c r="NSS18" s="164"/>
      <c r="NST18" s="164"/>
      <c r="NSU18" s="164"/>
      <c r="NSV18" s="164"/>
      <c r="NSW18" s="164"/>
      <c r="NSX18" s="164"/>
      <c r="NSY18" s="164"/>
      <c r="NSZ18" s="164"/>
      <c r="NTA18" s="164"/>
      <c r="NTB18" s="164"/>
      <c r="NTC18" s="164"/>
      <c r="NTD18" s="164"/>
      <c r="NTE18" s="164"/>
      <c r="NTF18" s="164"/>
      <c r="NTG18" s="164"/>
      <c r="NTH18" s="164"/>
      <c r="NTI18" s="164"/>
      <c r="NTJ18" s="164"/>
      <c r="NTK18" s="164"/>
      <c r="NTL18" s="164"/>
      <c r="NTM18" s="164"/>
      <c r="NTN18" s="164"/>
      <c r="NTO18" s="164"/>
      <c r="NTP18" s="164"/>
      <c r="NTQ18" s="164"/>
      <c r="NTR18" s="164"/>
      <c r="NTS18" s="164"/>
      <c r="NTT18" s="164"/>
      <c r="NTU18" s="164"/>
      <c r="NTV18" s="164"/>
      <c r="NTW18" s="164"/>
      <c r="NTX18" s="164"/>
      <c r="NTY18" s="164"/>
      <c r="NTZ18" s="164"/>
      <c r="NUA18" s="164"/>
      <c r="NUB18" s="164"/>
      <c r="NUC18" s="164"/>
      <c r="NUD18" s="164"/>
      <c r="NUE18" s="164"/>
      <c r="NUF18" s="164"/>
      <c r="NUG18" s="164"/>
      <c r="NUH18" s="164"/>
      <c r="NUI18" s="164"/>
      <c r="NUJ18" s="164"/>
      <c r="NUK18" s="164"/>
      <c r="NUL18" s="164"/>
      <c r="NUM18" s="164"/>
      <c r="NUN18" s="164"/>
      <c r="NUO18" s="164"/>
      <c r="NUP18" s="164"/>
      <c r="NUQ18" s="164"/>
      <c r="NUR18" s="164"/>
      <c r="NUS18" s="164"/>
      <c r="NUT18" s="164"/>
      <c r="NUU18" s="164"/>
      <c r="NUV18" s="164"/>
      <c r="NUW18" s="164"/>
      <c r="NUX18" s="164"/>
      <c r="NUY18" s="164"/>
      <c r="NUZ18" s="164"/>
      <c r="NVA18" s="164"/>
      <c r="NVB18" s="164"/>
      <c r="NVC18" s="164"/>
      <c r="NVD18" s="164"/>
      <c r="NVE18" s="164"/>
      <c r="NVF18" s="164"/>
      <c r="NVG18" s="164"/>
      <c r="NVH18" s="164"/>
      <c r="NVI18" s="164"/>
      <c r="NVJ18" s="164"/>
      <c r="NVK18" s="164"/>
      <c r="NVL18" s="164"/>
      <c r="NVM18" s="164"/>
      <c r="NVN18" s="164"/>
      <c r="NVO18" s="164"/>
      <c r="NVP18" s="164"/>
      <c r="NVQ18" s="164"/>
      <c r="NVR18" s="164"/>
      <c r="NVS18" s="164"/>
      <c r="NVT18" s="164"/>
      <c r="NVU18" s="164"/>
      <c r="NVV18" s="164"/>
      <c r="NVW18" s="164"/>
      <c r="NVX18" s="164"/>
      <c r="NVY18" s="164"/>
      <c r="NVZ18" s="164"/>
      <c r="NWA18" s="164"/>
      <c r="NWB18" s="164"/>
      <c r="NWC18" s="164"/>
      <c r="NWD18" s="164"/>
      <c r="NWE18" s="164"/>
      <c r="NWF18" s="164"/>
      <c r="NWG18" s="164"/>
      <c r="NWH18" s="164"/>
      <c r="NWI18" s="164"/>
      <c r="NWJ18" s="164"/>
      <c r="NWK18" s="164"/>
      <c r="NWL18" s="164"/>
      <c r="NWM18" s="164"/>
      <c r="NWN18" s="164"/>
      <c r="NWO18" s="164"/>
      <c r="NWP18" s="164"/>
      <c r="NWQ18" s="164"/>
      <c r="NWR18" s="164"/>
      <c r="NWS18" s="164"/>
      <c r="NWT18" s="164"/>
      <c r="NWU18" s="164"/>
      <c r="NWV18" s="164"/>
      <c r="NWW18" s="164"/>
      <c r="NWX18" s="164"/>
      <c r="NWY18" s="164"/>
      <c r="NWZ18" s="164"/>
      <c r="NXA18" s="164"/>
      <c r="NXB18" s="164"/>
      <c r="NXC18" s="164"/>
      <c r="NXD18" s="164"/>
      <c r="NXE18" s="164"/>
      <c r="NXF18" s="164"/>
      <c r="NXG18" s="164"/>
      <c r="NXH18" s="164"/>
      <c r="NXI18" s="164"/>
      <c r="NXJ18" s="164"/>
      <c r="NXK18" s="164"/>
      <c r="NXL18" s="164"/>
      <c r="NXM18" s="164"/>
      <c r="NXN18" s="164"/>
      <c r="NXO18" s="164"/>
      <c r="NXP18" s="164"/>
      <c r="NXQ18" s="164"/>
      <c r="NXR18" s="164"/>
      <c r="NXS18" s="164"/>
      <c r="NXT18" s="164"/>
      <c r="NXU18" s="164"/>
      <c r="NXV18" s="164"/>
      <c r="NXW18" s="164"/>
      <c r="NXX18" s="164"/>
      <c r="NXY18" s="164"/>
      <c r="NXZ18" s="164"/>
      <c r="NYA18" s="164"/>
      <c r="NYB18" s="164"/>
      <c r="NYC18" s="164"/>
      <c r="NYD18" s="164"/>
      <c r="NYE18" s="164"/>
      <c r="NYF18" s="164"/>
      <c r="NYG18" s="164"/>
      <c r="NYH18" s="164"/>
      <c r="NYI18" s="164"/>
      <c r="NYJ18" s="164"/>
      <c r="NYK18" s="164"/>
      <c r="NYL18" s="164"/>
      <c r="NYM18" s="164"/>
      <c r="NYN18" s="164"/>
      <c r="NYO18" s="164"/>
      <c r="NYP18" s="164"/>
      <c r="NYQ18" s="164"/>
      <c r="NYR18" s="164"/>
      <c r="NYS18" s="164"/>
      <c r="NYT18" s="164"/>
      <c r="NYU18" s="164"/>
      <c r="NYV18" s="164"/>
      <c r="NYW18" s="164"/>
      <c r="NYX18" s="164"/>
      <c r="NYY18" s="164"/>
      <c r="NYZ18" s="164"/>
      <c r="NZA18" s="164"/>
      <c r="NZB18" s="164"/>
      <c r="NZC18" s="164"/>
      <c r="NZD18" s="164"/>
      <c r="NZE18" s="164"/>
      <c r="NZF18" s="164"/>
      <c r="NZG18" s="164"/>
      <c r="NZH18" s="164"/>
      <c r="NZI18" s="164"/>
      <c r="NZJ18" s="164"/>
      <c r="NZK18" s="164"/>
      <c r="NZL18" s="164"/>
      <c r="NZM18" s="164"/>
      <c r="NZN18" s="164"/>
      <c r="NZO18" s="164"/>
      <c r="NZP18" s="164"/>
      <c r="NZQ18" s="164"/>
      <c r="NZR18" s="164"/>
      <c r="NZS18" s="164"/>
      <c r="NZT18" s="164"/>
      <c r="NZU18" s="164"/>
      <c r="NZV18" s="164"/>
      <c r="NZW18" s="164"/>
      <c r="NZX18" s="164"/>
      <c r="NZY18" s="164"/>
      <c r="NZZ18" s="164"/>
      <c r="OAA18" s="164"/>
      <c r="OAB18" s="164"/>
      <c r="OAC18" s="164"/>
      <c r="OAD18" s="164"/>
      <c r="OAE18" s="164"/>
      <c r="OAF18" s="164"/>
      <c r="OAG18" s="164"/>
      <c r="OAH18" s="164"/>
      <c r="OAI18" s="164"/>
      <c r="OAJ18" s="164"/>
      <c r="OAK18" s="164"/>
      <c r="OAL18" s="164"/>
      <c r="OAM18" s="164"/>
      <c r="OAN18" s="164"/>
      <c r="OAO18" s="164"/>
      <c r="OAP18" s="164"/>
      <c r="OAQ18" s="164"/>
      <c r="OAR18" s="164"/>
      <c r="OAS18" s="164"/>
      <c r="OAT18" s="164"/>
      <c r="OAU18" s="164"/>
      <c r="OAV18" s="164"/>
      <c r="OAW18" s="164"/>
      <c r="OAX18" s="164"/>
      <c r="OAY18" s="164"/>
      <c r="OAZ18" s="164"/>
      <c r="OBA18" s="164"/>
      <c r="OBB18" s="164"/>
      <c r="OBC18" s="164"/>
      <c r="OBD18" s="164"/>
      <c r="OBE18" s="164"/>
      <c r="OBF18" s="164"/>
      <c r="OBG18" s="164"/>
      <c r="OBH18" s="164"/>
      <c r="OBI18" s="164"/>
      <c r="OBJ18" s="164"/>
      <c r="OBK18" s="164"/>
      <c r="OBL18" s="164"/>
      <c r="OBM18" s="164"/>
      <c r="OBN18" s="164"/>
      <c r="OBO18" s="164"/>
      <c r="OBP18" s="164"/>
      <c r="OBQ18" s="164"/>
      <c r="OBR18" s="164"/>
      <c r="OBS18" s="164"/>
      <c r="OBT18" s="164"/>
      <c r="OBU18" s="164"/>
      <c r="OBV18" s="164"/>
      <c r="OBW18" s="164"/>
      <c r="OBX18" s="164"/>
      <c r="OBY18" s="164"/>
      <c r="OBZ18" s="164"/>
      <c r="OCA18" s="164"/>
      <c r="OCB18" s="164"/>
      <c r="OCC18" s="164"/>
      <c r="OCD18" s="164"/>
      <c r="OCE18" s="164"/>
      <c r="OCF18" s="164"/>
      <c r="OCG18" s="164"/>
      <c r="OCH18" s="164"/>
      <c r="OCI18" s="164"/>
      <c r="OCJ18" s="164"/>
      <c r="OCK18" s="164"/>
      <c r="OCL18" s="164"/>
      <c r="OCM18" s="164"/>
      <c r="OCN18" s="164"/>
      <c r="OCO18" s="164"/>
      <c r="OCP18" s="164"/>
      <c r="OCQ18" s="164"/>
      <c r="OCR18" s="164"/>
      <c r="OCS18" s="164"/>
      <c r="OCT18" s="164"/>
      <c r="OCU18" s="164"/>
      <c r="OCV18" s="164"/>
      <c r="OCW18" s="164"/>
      <c r="OCX18" s="164"/>
      <c r="OCY18" s="164"/>
      <c r="OCZ18" s="164"/>
      <c r="ODA18" s="164"/>
      <c r="ODB18" s="164"/>
      <c r="ODC18" s="164"/>
      <c r="ODD18" s="164"/>
      <c r="ODE18" s="164"/>
      <c r="ODF18" s="164"/>
      <c r="ODG18" s="164"/>
      <c r="ODH18" s="164"/>
      <c r="ODI18" s="164"/>
      <c r="ODJ18" s="164"/>
      <c r="ODK18" s="164"/>
      <c r="ODL18" s="164"/>
      <c r="ODM18" s="164"/>
      <c r="ODN18" s="164"/>
      <c r="ODO18" s="164"/>
      <c r="ODP18" s="164"/>
      <c r="ODQ18" s="164"/>
      <c r="ODR18" s="164"/>
      <c r="ODS18" s="164"/>
      <c r="ODT18" s="164"/>
      <c r="ODU18" s="164"/>
      <c r="ODV18" s="164"/>
      <c r="ODW18" s="164"/>
      <c r="ODX18" s="164"/>
      <c r="ODY18" s="164"/>
      <c r="ODZ18" s="164"/>
      <c r="OEA18" s="164"/>
      <c r="OEB18" s="164"/>
      <c r="OEC18" s="164"/>
      <c r="OED18" s="164"/>
      <c r="OEE18" s="164"/>
      <c r="OEF18" s="164"/>
      <c r="OEG18" s="164"/>
      <c r="OEH18" s="164"/>
      <c r="OEI18" s="164"/>
      <c r="OEJ18" s="164"/>
      <c r="OEK18" s="164"/>
      <c r="OEL18" s="164"/>
      <c r="OEM18" s="164"/>
      <c r="OEN18" s="164"/>
      <c r="OEO18" s="164"/>
      <c r="OEP18" s="164"/>
      <c r="OEQ18" s="164"/>
      <c r="OER18" s="164"/>
      <c r="OES18" s="164"/>
      <c r="OET18" s="164"/>
      <c r="OEU18" s="164"/>
      <c r="OEV18" s="164"/>
      <c r="OEW18" s="164"/>
      <c r="OEX18" s="164"/>
      <c r="OEY18" s="164"/>
      <c r="OEZ18" s="164"/>
      <c r="OFA18" s="164"/>
      <c r="OFB18" s="164"/>
      <c r="OFC18" s="164"/>
      <c r="OFD18" s="164"/>
      <c r="OFE18" s="164"/>
      <c r="OFF18" s="164"/>
      <c r="OFG18" s="164"/>
      <c r="OFH18" s="164"/>
      <c r="OFI18" s="164"/>
      <c r="OFJ18" s="164"/>
      <c r="OFK18" s="164"/>
      <c r="OFL18" s="164"/>
      <c r="OFM18" s="164"/>
      <c r="OFN18" s="164"/>
      <c r="OFO18" s="164"/>
      <c r="OFP18" s="164"/>
      <c r="OFQ18" s="164"/>
      <c r="OFR18" s="164"/>
      <c r="OFS18" s="164"/>
      <c r="OFT18" s="164"/>
      <c r="OFU18" s="164"/>
      <c r="OFV18" s="164"/>
      <c r="OFW18" s="164"/>
      <c r="OFX18" s="164"/>
      <c r="OFY18" s="164"/>
      <c r="OFZ18" s="164"/>
      <c r="OGA18" s="164"/>
      <c r="OGB18" s="164"/>
      <c r="OGC18" s="164"/>
      <c r="OGD18" s="164"/>
      <c r="OGE18" s="164"/>
      <c r="OGF18" s="164"/>
      <c r="OGG18" s="164"/>
      <c r="OGH18" s="164"/>
      <c r="OGI18" s="164"/>
      <c r="OGJ18" s="164"/>
      <c r="OGK18" s="164"/>
      <c r="OGL18" s="164"/>
      <c r="OGM18" s="164"/>
      <c r="OGN18" s="164"/>
      <c r="OGO18" s="164"/>
      <c r="OGP18" s="164"/>
      <c r="OGQ18" s="164"/>
      <c r="OGR18" s="164"/>
      <c r="OGS18" s="164"/>
      <c r="OGT18" s="164"/>
      <c r="OGU18" s="164"/>
      <c r="OGV18" s="164"/>
      <c r="OGW18" s="164"/>
      <c r="OGX18" s="164"/>
      <c r="OGY18" s="164"/>
      <c r="OGZ18" s="164"/>
      <c r="OHA18" s="164"/>
      <c r="OHB18" s="164"/>
      <c r="OHC18" s="164"/>
      <c r="OHD18" s="164"/>
      <c r="OHE18" s="164"/>
      <c r="OHF18" s="164"/>
      <c r="OHG18" s="164"/>
      <c r="OHH18" s="164"/>
      <c r="OHI18" s="164"/>
      <c r="OHJ18" s="164"/>
      <c r="OHK18" s="164"/>
      <c r="OHL18" s="164"/>
      <c r="OHM18" s="164"/>
      <c r="OHN18" s="164"/>
      <c r="OHO18" s="164"/>
      <c r="OHP18" s="164"/>
      <c r="OHQ18" s="164"/>
      <c r="OHR18" s="164"/>
      <c r="OHS18" s="164"/>
      <c r="OHT18" s="164"/>
      <c r="OHU18" s="164"/>
      <c r="OHV18" s="164"/>
      <c r="OHW18" s="164"/>
      <c r="OHX18" s="164"/>
      <c r="OHY18" s="164"/>
      <c r="OHZ18" s="164"/>
      <c r="OIA18" s="164"/>
      <c r="OIB18" s="164"/>
      <c r="OIC18" s="164"/>
      <c r="OID18" s="164"/>
      <c r="OIE18" s="164"/>
      <c r="OIF18" s="164"/>
      <c r="OIG18" s="164"/>
      <c r="OIH18" s="164"/>
      <c r="OII18" s="164"/>
      <c r="OIJ18" s="164"/>
      <c r="OIK18" s="164"/>
      <c r="OIL18" s="164"/>
      <c r="OIM18" s="164"/>
      <c r="OIN18" s="164"/>
      <c r="OIO18" s="164"/>
      <c r="OIP18" s="164"/>
      <c r="OIQ18" s="164"/>
      <c r="OIR18" s="164"/>
      <c r="OIS18" s="164"/>
      <c r="OIT18" s="164"/>
      <c r="OIU18" s="164"/>
      <c r="OIV18" s="164"/>
      <c r="OIW18" s="164"/>
      <c r="OIX18" s="164"/>
      <c r="OIY18" s="164"/>
      <c r="OIZ18" s="164"/>
      <c r="OJA18" s="164"/>
      <c r="OJB18" s="164"/>
      <c r="OJC18" s="164"/>
      <c r="OJD18" s="164"/>
      <c r="OJE18" s="164"/>
      <c r="OJF18" s="164"/>
      <c r="OJG18" s="164"/>
      <c r="OJH18" s="164"/>
      <c r="OJI18" s="164"/>
      <c r="OJJ18" s="164"/>
      <c r="OJK18" s="164"/>
      <c r="OJL18" s="164"/>
      <c r="OJM18" s="164"/>
      <c r="OJN18" s="164"/>
      <c r="OJO18" s="164"/>
      <c r="OJP18" s="164"/>
      <c r="OJQ18" s="164"/>
      <c r="OJR18" s="164"/>
      <c r="OJS18" s="164"/>
      <c r="OJT18" s="164"/>
      <c r="OJU18" s="164"/>
      <c r="OJV18" s="164"/>
      <c r="OJW18" s="164"/>
      <c r="OJX18" s="164"/>
      <c r="OJY18" s="164"/>
      <c r="OJZ18" s="164"/>
      <c r="OKA18" s="164"/>
      <c r="OKB18" s="164"/>
      <c r="OKC18" s="164"/>
      <c r="OKD18" s="164"/>
      <c r="OKE18" s="164"/>
      <c r="OKF18" s="164"/>
      <c r="OKG18" s="164"/>
      <c r="OKH18" s="164"/>
      <c r="OKI18" s="164"/>
      <c r="OKJ18" s="164"/>
      <c r="OKK18" s="164"/>
      <c r="OKL18" s="164"/>
      <c r="OKM18" s="164"/>
      <c r="OKN18" s="164"/>
      <c r="OKO18" s="164"/>
      <c r="OKP18" s="164"/>
      <c r="OKQ18" s="164"/>
      <c r="OKR18" s="164"/>
      <c r="OKS18" s="164"/>
      <c r="OKT18" s="164"/>
      <c r="OKU18" s="164"/>
      <c r="OKV18" s="164"/>
      <c r="OKW18" s="164"/>
      <c r="OKX18" s="164"/>
      <c r="OKY18" s="164"/>
      <c r="OKZ18" s="164"/>
      <c r="OLA18" s="164"/>
      <c r="OLB18" s="164"/>
      <c r="OLC18" s="164"/>
      <c r="OLD18" s="164"/>
      <c r="OLE18" s="164"/>
      <c r="OLF18" s="164"/>
      <c r="OLG18" s="164"/>
      <c r="OLH18" s="164"/>
      <c r="OLI18" s="164"/>
      <c r="OLJ18" s="164"/>
      <c r="OLK18" s="164"/>
      <c r="OLL18" s="164"/>
      <c r="OLM18" s="164"/>
      <c r="OLN18" s="164"/>
      <c r="OLO18" s="164"/>
      <c r="OLP18" s="164"/>
      <c r="OLQ18" s="164"/>
      <c r="OLR18" s="164"/>
      <c r="OLS18" s="164"/>
      <c r="OLT18" s="164"/>
      <c r="OLU18" s="164"/>
      <c r="OLV18" s="164"/>
      <c r="OLW18" s="164"/>
      <c r="OLX18" s="164"/>
      <c r="OLY18" s="164"/>
      <c r="OLZ18" s="164"/>
      <c r="OMA18" s="164"/>
      <c r="OMB18" s="164"/>
      <c r="OMC18" s="164"/>
      <c r="OMD18" s="164"/>
      <c r="OME18" s="164"/>
      <c r="OMF18" s="164"/>
      <c r="OMG18" s="164"/>
      <c r="OMH18" s="164"/>
      <c r="OMI18" s="164"/>
      <c r="OMJ18" s="164"/>
      <c r="OMK18" s="164"/>
      <c r="OML18" s="164"/>
      <c r="OMM18" s="164"/>
      <c r="OMN18" s="164"/>
      <c r="OMO18" s="164"/>
      <c r="OMP18" s="164"/>
      <c r="OMQ18" s="164"/>
      <c r="OMR18" s="164"/>
      <c r="OMS18" s="164"/>
      <c r="OMT18" s="164"/>
      <c r="OMU18" s="164"/>
      <c r="OMV18" s="164"/>
      <c r="OMW18" s="164"/>
      <c r="OMX18" s="164"/>
      <c r="OMY18" s="164"/>
      <c r="OMZ18" s="164"/>
      <c r="ONA18" s="164"/>
      <c r="ONB18" s="164"/>
      <c r="ONC18" s="164"/>
      <c r="OND18" s="164"/>
      <c r="ONE18" s="164"/>
      <c r="ONF18" s="164"/>
      <c r="ONG18" s="164"/>
      <c r="ONH18" s="164"/>
      <c r="ONI18" s="164"/>
      <c r="ONJ18" s="164"/>
      <c r="ONK18" s="164"/>
      <c r="ONL18" s="164"/>
      <c r="ONM18" s="164"/>
      <c r="ONN18" s="164"/>
      <c r="ONO18" s="164"/>
      <c r="ONP18" s="164"/>
      <c r="ONQ18" s="164"/>
      <c r="ONR18" s="164"/>
      <c r="ONS18" s="164"/>
      <c r="ONT18" s="164"/>
      <c r="ONU18" s="164"/>
      <c r="ONV18" s="164"/>
      <c r="ONW18" s="164"/>
      <c r="ONX18" s="164"/>
      <c r="ONY18" s="164"/>
      <c r="ONZ18" s="164"/>
      <c r="OOA18" s="164"/>
      <c r="OOB18" s="164"/>
      <c r="OOC18" s="164"/>
      <c r="OOD18" s="164"/>
      <c r="OOE18" s="164"/>
      <c r="OOF18" s="164"/>
      <c r="OOG18" s="164"/>
      <c r="OOH18" s="164"/>
      <c r="OOI18" s="164"/>
      <c r="OOJ18" s="164"/>
      <c r="OOK18" s="164"/>
      <c r="OOL18" s="164"/>
      <c r="OOM18" s="164"/>
      <c r="OON18" s="164"/>
      <c r="OOO18" s="164"/>
      <c r="OOP18" s="164"/>
      <c r="OOQ18" s="164"/>
      <c r="OOR18" s="164"/>
      <c r="OOS18" s="164"/>
      <c r="OOT18" s="164"/>
      <c r="OOU18" s="164"/>
      <c r="OOV18" s="164"/>
      <c r="OOW18" s="164"/>
      <c r="OOX18" s="164"/>
      <c r="OOY18" s="164"/>
      <c r="OOZ18" s="164"/>
      <c r="OPA18" s="164"/>
      <c r="OPB18" s="164"/>
      <c r="OPC18" s="164"/>
      <c r="OPD18" s="164"/>
      <c r="OPE18" s="164"/>
      <c r="OPF18" s="164"/>
      <c r="OPG18" s="164"/>
      <c r="OPH18" s="164"/>
      <c r="OPI18" s="164"/>
      <c r="OPJ18" s="164"/>
      <c r="OPK18" s="164"/>
      <c r="OPL18" s="164"/>
      <c r="OPM18" s="164"/>
      <c r="OPN18" s="164"/>
      <c r="OPO18" s="164"/>
      <c r="OPP18" s="164"/>
      <c r="OPQ18" s="164"/>
      <c r="OPR18" s="164"/>
      <c r="OPS18" s="164"/>
      <c r="OPT18" s="164"/>
      <c r="OPU18" s="164"/>
      <c r="OPV18" s="164"/>
      <c r="OPW18" s="164"/>
      <c r="OPX18" s="164"/>
      <c r="OPY18" s="164"/>
      <c r="OPZ18" s="164"/>
      <c r="OQA18" s="164"/>
      <c r="OQB18" s="164"/>
      <c r="OQC18" s="164"/>
      <c r="OQD18" s="164"/>
      <c r="OQE18" s="164"/>
      <c r="OQF18" s="164"/>
      <c r="OQG18" s="164"/>
      <c r="OQH18" s="164"/>
      <c r="OQI18" s="164"/>
      <c r="OQJ18" s="164"/>
      <c r="OQK18" s="164"/>
      <c r="OQL18" s="164"/>
      <c r="OQM18" s="164"/>
      <c r="OQN18" s="164"/>
      <c r="OQO18" s="164"/>
      <c r="OQP18" s="164"/>
      <c r="OQQ18" s="164"/>
      <c r="OQR18" s="164"/>
      <c r="OQS18" s="164"/>
      <c r="OQT18" s="164"/>
      <c r="OQU18" s="164"/>
      <c r="OQV18" s="164"/>
      <c r="OQW18" s="164"/>
      <c r="OQX18" s="164"/>
      <c r="OQY18" s="164"/>
      <c r="OQZ18" s="164"/>
      <c r="ORA18" s="164"/>
      <c r="ORB18" s="164"/>
      <c r="ORC18" s="164"/>
      <c r="ORD18" s="164"/>
      <c r="ORE18" s="164"/>
      <c r="ORF18" s="164"/>
      <c r="ORG18" s="164"/>
      <c r="ORH18" s="164"/>
      <c r="ORI18" s="164"/>
      <c r="ORJ18" s="164"/>
      <c r="ORK18" s="164"/>
      <c r="ORL18" s="164"/>
      <c r="ORM18" s="164"/>
      <c r="ORN18" s="164"/>
      <c r="ORO18" s="164"/>
      <c r="ORP18" s="164"/>
      <c r="ORQ18" s="164"/>
      <c r="ORR18" s="164"/>
      <c r="ORS18" s="164"/>
      <c r="ORT18" s="164"/>
      <c r="ORU18" s="164"/>
      <c r="ORV18" s="164"/>
      <c r="ORW18" s="164"/>
      <c r="ORX18" s="164"/>
      <c r="ORY18" s="164"/>
      <c r="ORZ18" s="164"/>
      <c r="OSA18" s="164"/>
      <c r="OSB18" s="164"/>
      <c r="OSC18" s="164"/>
      <c r="OSD18" s="164"/>
      <c r="OSE18" s="164"/>
      <c r="OSF18" s="164"/>
      <c r="OSG18" s="164"/>
      <c r="OSH18" s="164"/>
      <c r="OSI18" s="164"/>
      <c r="OSJ18" s="164"/>
      <c r="OSK18" s="164"/>
      <c r="OSL18" s="164"/>
      <c r="OSM18" s="164"/>
      <c r="OSN18" s="164"/>
      <c r="OSO18" s="164"/>
      <c r="OSP18" s="164"/>
      <c r="OSQ18" s="164"/>
      <c r="OSR18" s="164"/>
      <c r="OSS18" s="164"/>
      <c r="OST18" s="164"/>
      <c r="OSU18" s="164"/>
      <c r="OSV18" s="164"/>
      <c r="OSW18" s="164"/>
      <c r="OSX18" s="164"/>
      <c r="OSY18" s="164"/>
      <c r="OSZ18" s="164"/>
      <c r="OTA18" s="164"/>
      <c r="OTB18" s="164"/>
      <c r="OTC18" s="164"/>
      <c r="OTD18" s="164"/>
      <c r="OTE18" s="164"/>
      <c r="OTF18" s="164"/>
      <c r="OTG18" s="164"/>
      <c r="OTH18" s="164"/>
      <c r="OTI18" s="164"/>
      <c r="OTJ18" s="164"/>
      <c r="OTK18" s="164"/>
      <c r="OTL18" s="164"/>
      <c r="OTM18" s="164"/>
      <c r="OTN18" s="164"/>
      <c r="OTO18" s="164"/>
      <c r="OTP18" s="164"/>
      <c r="OTQ18" s="164"/>
      <c r="OTR18" s="164"/>
      <c r="OTS18" s="164"/>
      <c r="OTT18" s="164"/>
      <c r="OTU18" s="164"/>
      <c r="OTV18" s="164"/>
      <c r="OTW18" s="164"/>
      <c r="OTX18" s="164"/>
      <c r="OTY18" s="164"/>
      <c r="OTZ18" s="164"/>
      <c r="OUA18" s="164"/>
      <c r="OUB18" s="164"/>
      <c r="OUC18" s="164"/>
      <c r="OUD18" s="164"/>
      <c r="OUE18" s="164"/>
      <c r="OUF18" s="164"/>
      <c r="OUG18" s="164"/>
      <c r="OUH18" s="164"/>
      <c r="OUI18" s="164"/>
      <c r="OUJ18" s="164"/>
      <c r="OUK18" s="164"/>
      <c r="OUL18" s="164"/>
      <c r="OUM18" s="164"/>
      <c r="OUN18" s="164"/>
      <c r="OUO18" s="164"/>
      <c r="OUP18" s="164"/>
      <c r="OUQ18" s="164"/>
      <c r="OUR18" s="164"/>
      <c r="OUS18" s="164"/>
      <c r="OUT18" s="164"/>
      <c r="OUU18" s="164"/>
      <c r="OUV18" s="164"/>
      <c r="OUW18" s="164"/>
      <c r="OUX18" s="164"/>
      <c r="OUY18" s="164"/>
      <c r="OUZ18" s="164"/>
      <c r="OVA18" s="164"/>
      <c r="OVB18" s="164"/>
      <c r="OVC18" s="164"/>
      <c r="OVD18" s="164"/>
      <c r="OVE18" s="164"/>
      <c r="OVF18" s="164"/>
      <c r="OVG18" s="164"/>
      <c r="OVH18" s="164"/>
      <c r="OVI18" s="164"/>
      <c r="OVJ18" s="164"/>
      <c r="OVK18" s="164"/>
      <c r="OVL18" s="164"/>
      <c r="OVM18" s="164"/>
      <c r="OVN18" s="164"/>
      <c r="OVO18" s="164"/>
      <c r="OVP18" s="164"/>
      <c r="OVQ18" s="164"/>
      <c r="OVR18" s="164"/>
      <c r="OVS18" s="164"/>
      <c r="OVT18" s="164"/>
      <c r="OVU18" s="164"/>
      <c r="OVV18" s="164"/>
      <c r="OVW18" s="164"/>
      <c r="OVX18" s="164"/>
      <c r="OVY18" s="164"/>
      <c r="OVZ18" s="164"/>
      <c r="OWA18" s="164"/>
      <c r="OWB18" s="164"/>
      <c r="OWC18" s="164"/>
      <c r="OWD18" s="164"/>
      <c r="OWE18" s="164"/>
      <c r="OWF18" s="164"/>
      <c r="OWG18" s="164"/>
      <c r="OWH18" s="164"/>
      <c r="OWI18" s="164"/>
      <c r="OWJ18" s="164"/>
      <c r="OWK18" s="164"/>
      <c r="OWL18" s="164"/>
      <c r="OWM18" s="164"/>
      <c r="OWN18" s="164"/>
      <c r="OWO18" s="164"/>
      <c r="OWP18" s="164"/>
      <c r="OWQ18" s="164"/>
      <c r="OWR18" s="164"/>
      <c r="OWS18" s="164"/>
      <c r="OWT18" s="164"/>
      <c r="OWU18" s="164"/>
      <c r="OWV18" s="164"/>
      <c r="OWW18" s="164"/>
      <c r="OWX18" s="164"/>
      <c r="OWY18" s="164"/>
      <c r="OWZ18" s="164"/>
      <c r="OXA18" s="164"/>
      <c r="OXB18" s="164"/>
      <c r="OXC18" s="164"/>
      <c r="OXD18" s="164"/>
      <c r="OXE18" s="164"/>
      <c r="OXF18" s="164"/>
      <c r="OXG18" s="164"/>
      <c r="OXH18" s="164"/>
      <c r="OXI18" s="164"/>
      <c r="OXJ18" s="164"/>
      <c r="OXK18" s="164"/>
      <c r="OXL18" s="164"/>
      <c r="OXM18" s="164"/>
      <c r="OXN18" s="164"/>
      <c r="OXO18" s="164"/>
      <c r="OXP18" s="164"/>
      <c r="OXQ18" s="164"/>
      <c r="OXR18" s="164"/>
      <c r="OXS18" s="164"/>
      <c r="OXT18" s="164"/>
      <c r="OXU18" s="164"/>
      <c r="OXV18" s="164"/>
      <c r="OXW18" s="164"/>
      <c r="OXX18" s="164"/>
      <c r="OXY18" s="164"/>
      <c r="OXZ18" s="164"/>
      <c r="OYA18" s="164"/>
      <c r="OYB18" s="164"/>
      <c r="OYC18" s="164"/>
      <c r="OYD18" s="164"/>
      <c r="OYE18" s="164"/>
      <c r="OYF18" s="164"/>
      <c r="OYG18" s="164"/>
      <c r="OYH18" s="164"/>
      <c r="OYI18" s="164"/>
      <c r="OYJ18" s="164"/>
      <c r="OYK18" s="164"/>
      <c r="OYL18" s="164"/>
      <c r="OYM18" s="164"/>
      <c r="OYN18" s="164"/>
      <c r="OYO18" s="164"/>
      <c r="OYP18" s="164"/>
      <c r="OYQ18" s="164"/>
      <c r="OYR18" s="164"/>
      <c r="OYS18" s="164"/>
      <c r="OYT18" s="164"/>
      <c r="OYU18" s="164"/>
      <c r="OYV18" s="164"/>
      <c r="OYW18" s="164"/>
      <c r="OYX18" s="164"/>
      <c r="OYY18" s="164"/>
      <c r="OYZ18" s="164"/>
      <c r="OZA18" s="164"/>
      <c r="OZB18" s="164"/>
      <c r="OZC18" s="164"/>
      <c r="OZD18" s="164"/>
      <c r="OZE18" s="164"/>
      <c r="OZF18" s="164"/>
      <c r="OZG18" s="164"/>
      <c r="OZH18" s="164"/>
      <c r="OZI18" s="164"/>
      <c r="OZJ18" s="164"/>
      <c r="OZK18" s="164"/>
      <c r="OZL18" s="164"/>
      <c r="OZM18" s="164"/>
      <c r="OZN18" s="164"/>
      <c r="OZO18" s="164"/>
      <c r="OZP18" s="164"/>
      <c r="OZQ18" s="164"/>
      <c r="OZR18" s="164"/>
      <c r="OZS18" s="164"/>
      <c r="OZT18" s="164"/>
      <c r="OZU18" s="164"/>
      <c r="OZV18" s="164"/>
      <c r="OZW18" s="164"/>
      <c r="OZX18" s="164"/>
      <c r="OZY18" s="164"/>
      <c r="OZZ18" s="164"/>
      <c r="PAA18" s="164"/>
      <c r="PAB18" s="164"/>
      <c r="PAC18" s="164"/>
      <c r="PAD18" s="164"/>
      <c r="PAE18" s="164"/>
      <c r="PAF18" s="164"/>
      <c r="PAG18" s="164"/>
      <c r="PAH18" s="164"/>
      <c r="PAI18" s="164"/>
      <c r="PAJ18" s="164"/>
      <c r="PAK18" s="164"/>
      <c r="PAL18" s="164"/>
      <c r="PAM18" s="164"/>
      <c r="PAN18" s="164"/>
      <c r="PAO18" s="164"/>
      <c r="PAP18" s="164"/>
      <c r="PAQ18" s="164"/>
      <c r="PAR18" s="164"/>
      <c r="PAS18" s="164"/>
      <c r="PAT18" s="164"/>
      <c r="PAU18" s="164"/>
      <c r="PAV18" s="164"/>
      <c r="PAW18" s="164"/>
      <c r="PAX18" s="164"/>
      <c r="PAY18" s="164"/>
      <c r="PAZ18" s="164"/>
      <c r="PBA18" s="164"/>
      <c r="PBB18" s="164"/>
      <c r="PBC18" s="164"/>
      <c r="PBD18" s="164"/>
      <c r="PBE18" s="164"/>
      <c r="PBF18" s="164"/>
      <c r="PBG18" s="164"/>
      <c r="PBH18" s="164"/>
      <c r="PBI18" s="164"/>
      <c r="PBJ18" s="164"/>
      <c r="PBK18" s="164"/>
      <c r="PBL18" s="164"/>
      <c r="PBM18" s="164"/>
      <c r="PBN18" s="164"/>
      <c r="PBO18" s="164"/>
      <c r="PBP18" s="164"/>
      <c r="PBQ18" s="164"/>
      <c r="PBR18" s="164"/>
      <c r="PBS18" s="164"/>
      <c r="PBT18" s="164"/>
      <c r="PBU18" s="164"/>
      <c r="PBV18" s="164"/>
      <c r="PBW18" s="164"/>
      <c r="PBX18" s="164"/>
      <c r="PBY18" s="164"/>
      <c r="PBZ18" s="164"/>
      <c r="PCA18" s="164"/>
      <c r="PCB18" s="164"/>
      <c r="PCC18" s="164"/>
      <c r="PCD18" s="164"/>
      <c r="PCE18" s="164"/>
      <c r="PCF18" s="164"/>
      <c r="PCG18" s="164"/>
      <c r="PCH18" s="164"/>
      <c r="PCI18" s="164"/>
      <c r="PCJ18" s="164"/>
      <c r="PCK18" s="164"/>
      <c r="PCL18" s="164"/>
      <c r="PCM18" s="164"/>
      <c r="PCN18" s="164"/>
      <c r="PCO18" s="164"/>
      <c r="PCP18" s="164"/>
      <c r="PCQ18" s="164"/>
      <c r="PCR18" s="164"/>
      <c r="PCS18" s="164"/>
      <c r="PCT18" s="164"/>
      <c r="PCU18" s="164"/>
      <c r="PCV18" s="164"/>
      <c r="PCW18" s="164"/>
      <c r="PCX18" s="164"/>
      <c r="PCY18" s="164"/>
      <c r="PCZ18" s="164"/>
      <c r="PDA18" s="164"/>
      <c r="PDB18" s="164"/>
      <c r="PDC18" s="164"/>
      <c r="PDD18" s="164"/>
      <c r="PDE18" s="164"/>
      <c r="PDF18" s="164"/>
      <c r="PDG18" s="164"/>
      <c r="PDH18" s="164"/>
      <c r="PDI18" s="164"/>
      <c r="PDJ18" s="164"/>
      <c r="PDK18" s="164"/>
      <c r="PDL18" s="164"/>
      <c r="PDM18" s="164"/>
      <c r="PDN18" s="164"/>
      <c r="PDO18" s="164"/>
      <c r="PDP18" s="164"/>
      <c r="PDQ18" s="164"/>
      <c r="PDR18" s="164"/>
      <c r="PDS18" s="164"/>
      <c r="PDT18" s="164"/>
      <c r="PDU18" s="164"/>
      <c r="PDV18" s="164"/>
      <c r="PDW18" s="164"/>
      <c r="PDX18" s="164"/>
      <c r="PDY18" s="164"/>
      <c r="PDZ18" s="164"/>
      <c r="PEA18" s="164"/>
      <c r="PEB18" s="164"/>
      <c r="PEC18" s="164"/>
      <c r="PED18" s="164"/>
      <c r="PEE18" s="164"/>
      <c r="PEF18" s="164"/>
      <c r="PEG18" s="164"/>
      <c r="PEH18" s="164"/>
      <c r="PEI18" s="164"/>
      <c r="PEJ18" s="164"/>
      <c r="PEK18" s="164"/>
      <c r="PEL18" s="164"/>
      <c r="PEM18" s="164"/>
      <c r="PEN18" s="164"/>
      <c r="PEO18" s="164"/>
      <c r="PEP18" s="164"/>
      <c r="PEQ18" s="164"/>
      <c r="PER18" s="164"/>
      <c r="PES18" s="164"/>
      <c r="PET18" s="164"/>
      <c r="PEU18" s="164"/>
      <c r="PEV18" s="164"/>
      <c r="PEW18" s="164"/>
      <c r="PEX18" s="164"/>
      <c r="PEY18" s="164"/>
      <c r="PEZ18" s="164"/>
      <c r="PFA18" s="164"/>
      <c r="PFB18" s="164"/>
      <c r="PFC18" s="164"/>
      <c r="PFD18" s="164"/>
      <c r="PFE18" s="164"/>
      <c r="PFF18" s="164"/>
      <c r="PFG18" s="164"/>
      <c r="PFH18" s="164"/>
      <c r="PFI18" s="164"/>
      <c r="PFJ18" s="164"/>
      <c r="PFK18" s="164"/>
      <c r="PFL18" s="164"/>
      <c r="PFM18" s="164"/>
      <c r="PFN18" s="164"/>
      <c r="PFO18" s="164"/>
      <c r="PFP18" s="164"/>
      <c r="PFQ18" s="164"/>
      <c r="PFR18" s="164"/>
      <c r="PFS18" s="164"/>
      <c r="PFT18" s="164"/>
      <c r="PFU18" s="164"/>
      <c r="PFV18" s="164"/>
      <c r="PFW18" s="164"/>
      <c r="PFX18" s="164"/>
      <c r="PFY18" s="164"/>
      <c r="PFZ18" s="164"/>
      <c r="PGA18" s="164"/>
      <c r="PGB18" s="164"/>
      <c r="PGC18" s="164"/>
      <c r="PGD18" s="164"/>
      <c r="PGE18" s="164"/>
      <c r="PGF18" s="164"/>
      <c r="PGG18" s="164"/>
      <c r="PGH18" s="164"/>
      <c r="PGI18" s="164"/>
      <c r="PGJ18" s="164"/>
      <c r="PGK18" s="164"/>
      <c r="PGL18" s="164"/>
      <c r="PGM18" s="164"/>
      <c r="PGN18" s="164"/>
      <c r="PGO18" s="164"/>
      <c r="PGP18" s="164"/>
      <c r="PGQ18" s="164"/>
      <c r="PGR18" s="164"/>
      <c r="PGS18" s="164"/>
      <c r="PGT18" s="164"/>
      <c r="PGU18" s="164"/>
      <c r="PGV18" s="164"/>
      <c r="PGW18" s="164"/>
      <c r="PGX18" s="164"/>
      <c r="PGY18" s="164"/>
      <c r="PGZ18" s="164"/>
      <c r="PHA18" s="164"/>
      <c r="PHB18" s="164"/>
      <c r="PHC18" s="164"/>
      <c r="PHD18" s="164"/>
      <c r="PHE18" s="164"/>
      <c r="PHF18" s="164"/>
      <c r="PHG18" s="164"/>
      <c r="PHH18" s="164"/>
      <c r="PHI18" s="164"/>
      <c r="PHJ18" s="164"/>
      <c r="PHK18" s="164"/>
      <c r="PHL18" s="164"/>
      <c r="PHM18" s="164"/>
      <c r="PHN18" s="164"/>
      <c r="PHO18" s="164"/>
      <c r="PHP18" s="164"/>
      <c r="PHQ18" s="164"/>
      <c r="PHR18" s="164"/>
      <c r="PHS18" s="164"/>
      <c r="PHT18" s="164"/>
      <c r="PHU18" s="164"/>
      <c r="PHV18" s="164"/>
      <c r="PHW18" s="164"/>
      <c r="PHX18" s="164"/>
      <c r="PHY18" s="164"/>
      <c r="PHZ18" s="164"/>
      <c r="PIA18" s="164"/>
      <c r="PIB18" s="164"/>
      <c r="PIC18" s="164"/>
      <c r="PID18" s="164"/>
      <c r="PIE18" s="164"/>
      <c r="PIF18" s="164"/>
      <c r="PIG18" s="164"/>
      <c r="PIH18" s="164"/>
      <c r="PII18" s="164"/>
      <c r="PIJ18" s="164"/>
      <c r="PIK18" s="164"/>
      <c r="PIL18" s="164"/>
      <c r="PIM18" s="164"/>
      <c r="PIN18" s="164"/>
      <c r="PIO18" s="164"/>
      <c r="PIP18" s="164"/>
      <c r="PIQ18" s="164"/>
      <c r="PIR18" s="164"/>
      <c r="PIS18" s="164"/>
      <c r="PIT18" s="164"/>
      <c r="PIU18" s="164"/>
      <c r="PIV18" s="164"/>
      <c r="PIW18" s="164"/>
      <c r="PIX18" s="164"/>
      <c r="PIY18" s="164"/>
      <c r="PIZ18" s="164"/>
      <c r="PJA18" s="164"/>
      <c r="PJB18" s="164"/>
      <c r="PJC18" s="164"/>
      <c r="PJD18" s="164"/>
      <c r="PJE18" s="164"/>
      <c r="PJF18" s="164"/>
      <c r="PJG18" s="164"/>
      <c r="PJH18" s="164"/>
      <c r="PJI18" s="164"/>
      <c r="PJJ18" s="164"/>
      <c r="PJK18" s="164"/>
      <c r="PJL18" s="164"/>
      <c r="PJM18" s="164"/>
      <c r="PJN18" s="164"/>
      <c r="PJO18" s="164"/>
      <c r="PJP18" s="164"/>
      <c r="PJQ18" s="164"/>
      <c r="PJR18" s="164"/>
      <c r="PJS18" s="164"/>
      <c r="PJT18" s="164"/>
      <c r="PJU18" s="164"/>
      <c r="PJV18" s="164"/>
      <c r="PJW18" s="164"/>
      <c r="PJX18" s="164"/>
      <c r="PJY18" s="164"/>
      <c r="PJZ18" s="164"/>
      <c r="PKA18" s="164"/>
      <c r="PKB18" s="164"/>
      <c r="PKC18" s="164"/>
      <c r="PKD18" s="164"/>
      <c r="PKE18" s="164"/>
      <c r="PKF18" s="164"/>
      <c r="PKG18" s="164"/>
      <c r="PKH18" s="164"/>
      <c r="PKI18" s="164"/>
      <c r="PKJ18" s="164"/>
      <c r="PKK18" s="164"/>
      <c r="PKL18" s="164"/>
      <c r="PKM18" s="164"/>
      <c r="PKN18" s="164"/>
      <c r="PKO18" s="164"/>
      <c r="PKP18" s="164"/>
      <c r="PKQ18" s="164"/>
      <c r="PKR18" s="164"/>
      <c r="PKS18" s="164"/>
      <c r="PKT18" s="164"/>
      <c r="PKU18" s="164"/>
      <c r="PKV18" s="164"/>
      <c r="PKW18" s="164"/>
      <c r="PKX18" s="164"/>
      <c r="PKY18" s="164"/>
      <c r="PKZ18" s="164"/>
      <c r="PLA18" s="164"/>
      <c r="PLB18" s="164"/>
      <c r="PLC18" s="164"/>
      <c r="PLD18" s="164"/>
      <c r="PLE18" s="164"/>
      <c r="PLF18" s="164"/>
      <c r="PLG18" s="164"/>
      <c r="PLH18" s="164"/>
      <c r="PLI18" s="164"/>
      <c r="PLJ18" s="164"/>
      <c r="PLK18" s="164"/>
      <c r="PLL18" s="164"/>
      <c r="PLM18" s="164"/>
      <c r="PLN18" s="164"/>
      <c r="PLO18" s="164"/>
      <c r="PLP18" s="164"/>
      <c r="PLQ18" s="164"/>
      <c r="PLR18" s="164"/>
      <c r="PLS18" s="164"/>
      <c r="PLT18" s="164"/>
      <c r="PLU18" s="164"/>
      <c r="PLV18" s="164"/>
      <c r="PLW18" s="164"/>
      <c r="PLX18" s="164"/>
      <c r="PLY18" s="164"/>
      <c r="PLZ18" s="164"/>
      <c r="PMA18" s="164"/>
      <c r="PMB18" s="164"/>
      <c r="PMC18" s="164"/>
      <c r="PMD18" s="164"/>
      <c r="PME18" s="164"/>
      <c r="PMF18" s="164"/>
      <c r="PMG18" s="164"/>
      <c r="PMH18" s="164"/>
      <c r="PMI18" s="164"/>
      <c r="PMJ18" s="164"/>
      <c r="PMK18" s="164"/>
      <c r="PML18" s="164"/>
      <c r="PMM18" s="164"/>
      <c r="PMN18" s="164"/>
      <c r="PMO18" s="164"/>
      <c r="PMP18" s="164"/>
      <c r="PMQ18" s="164"/>
      <c r="PMR18" s="164"/>
      <c r="PMS18" s="164"/>
      <c r="PMT18" s="164"/>
      <c r="PMU18" s="164"/>
      <c r="PMV18" s="164"/>
      <c r="PMW18" s="164"/>
      <c r="PMX18" s="164"/>
      <c r="PMY18" s="164"/>
      <c r="PMZ18" s="164"/>
      <c r="PNA18" s="164"/>
      <c r="PNB18" s="164"/>
      <c r="PNC18" s="164"/>
      <c r="PND18" s="164"/>
      <c r="PNE18" s="164"/>
      <c r="PNF18" s="164"/>
      <c r="PNG18" s="164"/>
      <c r="PNH18" s="164"/>
      <c r="PNI18" s="164"/>
      <c r="PNJ18" s="164"/>
      <c r="PNK18" s="164"/>
      <c r="PNL18" s="164"/>
      <c r="PNM18" s="164"/>
      <c r="PNN18" s="164"/>
      <c r="PNO18" s="164"/>
      <c r="PNP18" s="164"/>
      <c r="PNQ18" s="164"/>
      <c r="PNR18" s="164"/>
      <c r="PNS18" s="164"/>
      <c r="PNT18" s="164"/>
      <c r="PNU18" s="164"/>
      <c r="PNV18" s="164"/>
      <c r="PNW18" s="164"/>
      <c r="PNX18" s="164"/>
      <c r="PNY18" s="164"/>
      <c r="PNZ18" s="164"/>
      <c r="POA18" s="164"/>
      <c r="POB18" s="164"/>
      <c r="POC18" s="164"/>
      <c r="POD18" s="164"/>
      <c r="POE18" s="164"/>
      <c r="POF18" s="164"/>
      <c r="POG18" s="164"/>
      <c r="POH18" s="164"/>
      <c r="POI18" s="164"/>
      <c r="POJ18" s="164"/>
      <c r="POK18" s="164"/>
      <c r="POL18" s="164"/>
      <c r="POM18" s="164"/>
      <c r="PON18" s="164"/>
      <c r="POO18" s="164"/>
      <c r="POP18" s="164"/>
      <c r="POQ18" s="164"/>
      <c r="POR18" s="164"/>
      <c r="POS18" s="164"/>
      <c r="POT18" s="164"/>
      <c r="POU18" s="164"/>
      <c r="POV18" s="164"/>
      <c r="POW18" s="164"/>
      <c r="POX18" s="164"/>
      <c r="POY18" s="164"/>
      <c r="POZ18" s="164"/>
      <c r="PPA18" s="164"/>
      <c r="PPB18" s="164"/>
      <c r="PPC18" s="164"/>
      <c r="PPD18" s="164"/>
      <c r="PPE18" s="164"/>
      <c r="PPF18" s="164"/>
      <c r="PPG18" s="164"/>
      <c r="PPH18" s="164"/>
      <c r="PPI18" s="164"/>
      <c r="PPJ18" s="164"/>
      <c r="PPK18" s="164"/>
      <c r="PPL18" s="164"/>
      <c r="PPM18" s="164"/>
      <c r="PPN18" s="164"/>
      <c r="PPO18" s="164"/>
      <c r="PPP18" s="164"/>
      <c r="PPQ18" s="164"/>
      <c r="PPR18" s="164"/>
      <c r="PPS18" s="164"/>
      <c r="PPT18" s="164"/>
      <c r="PPU18" s="164"/>
      <c r="PPV18" s="164"/>
      <c r="PPW18" s="164"/>
      <c r="PPX18" s="164"/>
      <c r="PPY18" s="164"/>
      <c r="PPZ18" s="164"/>
      <c r="PQA18" s="164"/>
      <c r="PQB18" s="164"/>
      <c r="PQC18" s="164"/>
      <c r="PQD18" s="164"/>
      <c r="PQE18" s="164"/>
      <c r="PQF18" s="164"/>
      <c r="PQG18" s="164"/>
      <c r="PQH18" s="164"/>
      <c r="PQI18" s="164"/>
      <c r="PQJ18" s="164"/>
      <c r="PQK18" s="164"/>
      <c r="PQL18" s="164"/>
      <c r="PQM18" s="164"/>
      <c r="PQN18" s="164"/>
      <c r="PQO18" s="164"/>
      <c r="PQP18" s="164"/>
      <c r="PQQ18" s="164"/>
      <c r="PQR18" s="164"/>
      <c r="PQS18" s="164"/>
      <c r="PQT18" s="164"/>
      <c r="PQU18" s="164"/>
      <c r="PQV18" s="164"/>
      <c r="PQW18" s="164"/>
      <c r="PQX18" s="164"/>
      <c r="PQY18" s="164"/>
      <c r="PQZ18" s="164"/>
      <c r="PRA18" s="164"/>
      <c r="PRB18" s="164"/>
      <c r="PRC18" s="164"/>
      <c r="PRD18" s="164"/>
      <c r="PRE18" s="164"/>
      <c r="PRF18" s="164"/>
      <c r="PRG18" s="164"/>
      <c r="PRH18" s="164"/>
      <c r="PRI18" s="164"/>
      <c r="PRJ18" s="164"/>
      <c r="PRK18" s="164"/>
      <c r="PRL18" s="164"/>
      <c r="PRM18" s="164"/>
      <c r="PRN18" s="164"/>
      <c r="PRO18" s="164"/>
      <c r="PRP18" s="164"/>
      <c r="PRQ18" s="164"/>
      <c r="PRR18" s="164"/>
      <c r="PRS18" s="164"/>
      <c r="PRT18" s="164"/>
      <c r="PRU18" s="164"/>
      <c r="PRV18" s="164"/>
      <c r="PRW18" s="164"/>
      <c r="PRX18" s="164"/>
      <c r="PRY18" s="164"/>
      <c r="PRZ18" s="164"/>
      <c r="PSA18" s="164"/>
      <c r="PSB18" s="164"/>
      <c r="PSC18" s="164"/>
      <c r="PSD18" s="164"/>
      <c r="PSE18" s="164"/>
      <c r="PSF18" s="164"/>
      <c r="PSG18" s="164"/>
      <c r="PSH18" s="164"/>
      <c r="PSI18" s="164"/>
      <c r="PSJ18" s="164"/>
      <c r="PSK18" s="164"/>
      <c r="PSL18" s="164"/>
      <c r="PSM18" s="164"/>
      <c r="PSN18" s="164"/>
      <c r="PSO18" s="164"/>
      <c r="PSP18" s="164"/>
      <c r="PSQ18" s="164"/>
      <c r="PSR18" s="164"/>
      <c r="PSS18" s="164"/>
      <c r="PST18" s="164"/>
      <c r="PSU18" s="164"/>
      <c r="PSV18" s="164"/>
      <c r="PSW18" s="164"/>
      <c r="PSX18" s="164"/>
      <c r="PSY18" s="164"/>
      <c r="PSZ18" s="164"/>
      <c r="PTA18" s="164"/>
      <c r="PTB18" s="164"/>
      <c r="PTC18" s="164"/>
      <c r="PTD18" s="164"/>
      <c r="PTE18" s="164"/>
      <c r="PTF18" s="164"/>
      <c r="PTG18" s="164"/>
      <c r="PTH18" s="164"/>
      <c r="PTI18" s="164"/>
      <c r="PTJ18" s="164"/>
      <c r="PTK18" s="164"/>
      <c r="PTL18" s="164"/>
      <c r="PTM18" s="164"/>
      <c r="PTN18" s="164"/>
      <c r="PTO18" s="164"/>
      <c r="PTP18" s="164"/>
      <c r="PTQ18" s="164"/>
      <c r="PTR18" s="164"/>
      <c r="PTS18" s="164"/>
      <c r="PTT18" s="164"/>
      <c r="PTU18" s="164"/>
      <c r="PTV18" s="164"/>
      <c r="PTW18" s="164"/>
      <c r="PTX18" s="164"/>
      <c r="PTY18" s="164"/>
      <c r="PTZ18" s="164"/>
      <c r="PUA18" s="164"/>
      <c r="PUB18" s="164"/>
      <c r="PUC18" s="164"/>
      <c r="PUD18" s="164"/>
      <c r="PUE18" s="164"/>
      <c r="PUF18" s="164"/>
      <c r="PUG18" s="164"/>
      <c r="PUH18" s="164"/>
      <c r="PUI18" s="164"/>
      <c r="PUJ18" s="164"/>
      <c r="PUK18" s="164"/>
      <c r="PUL18" s="164"/>
      <c r="PUM18" s="164"/>
      <c r="PUN18" s="164"/>
      <c r="PUO18" s="164"/>
      <c r="PUP18" s="164"/>
      <c r="PUQ18" s="164"/>
      <c r="PUR18" s="164"/>
      <c r="PUS18" s="164"/>
      <c r="PUT18" s="164"/>
      <c r="PUU18" s="164"/>
      <c r="PUV18" s="164"/>
      <c r="PUW18" s="164"/>
      <c r="PUX18" s="164"/>
      <c r="PUY18" s="164"/>
      <c r="PUZ18" s="164"/>
      <c r="PVA18" s="164"/>
      <c r="PVB18" s="164"/>
      <c r="PVC18" s="164"/>
      <c r="PVD18" s="164"/>
      <c r="PVE18" s="164"/>
      <c r="PVF18" s="164"/>
      <c r="PVG18" s="164"/>
      <c r="PVH18" s="164"/>
      <c r="PVI18" s="164"/>
      <c r="PVJ18" s="164"/>
      <c r="PVK18" s="164"/>
      <c r="PVL18" s="164"/>
      <c r="PVM18" s="164"/>
      <c r="PVN18" s="164"/>
      <c r="PVO18" s="164"/>
      <c r="PVP18" s="164"/>
      <c r="PVQ18" s="164"/>
      <c r="PVR18" s="164"/>
      <c r="PVS18" s="164"/>
      <c r="PVT18" s="164"/>
      <c r="PVU18" s="164"/>
      <c r="PVV18" s="164"/>
      <c r="PVW18" s="164"/>
      <c r="PVX18" s="164"/>
      <c r="PVY18" s="164"/>
      <c r="PVZ18" s="164"/>
      <c r="PWA18" s="164"/>
      <c r="PWB18" s="164"/>
      <c r="PWC18" s="164"/>
      <c r="PWD18" s="164"/>
      <c r="PWE18" s="164"/>
      <c r="PWF18" s="164"/>
      <c r="PWG18" s="164"/>
      <c r="PWH18" s="164"/>
      <c r="PWI18" s="164"/>
      <c r="PWJ18" s="164"/>
      <c r="PWK18" s="164"/>
      <c r="PWL18" s="164"/>
      <c r="PWM18" s="164"/>
      <c r="PWN18" s="164"/>
      <c r="PWO18" s="164"/>
      <c r="PWP18" s="164"/>
      <c r="PWQ18" s="164"/>
      <c r="PWR18" s="164"/>
      <c r="PWS18" s="164"/>
      <c r="PWT18" s="164"/>
      <c r="PWU18" s="164"/>
      <c r="PWV18" s="164"/>
      <c r="PWW18" s="164"/>
      <c r="PWX18" s="164"/>
      <c r="PWY18" s="164"/>
      <c r="PWZ18" s="164"/>
      <c r="PXA18" s="164"/>
      <c r="PXB18" s="164"/>
      <c r="PXC18" s="164"/>
      <c r="PXD18" s="164"/>
      <c r="PXE18" s="164"/>
      <c r="PXF18" s="164"/>
      <c r="PXG18" s="164"/>
      <c r="PXH18" s="164"/>
      <c r="PXI18" s="164"/>
      <c r="PXJ18" s="164"/>
      <c r="PXK18" s="164"/>
      <c r="PXL18" s="164"/>
      <c r="PXM18" s="164"/>
      <c r="PXN18" s="164"/>
      <c r="PXO18" s="164"/>
      <c r="PXP18" s="164"/>
      <c r="PXQ18" s="164"/>
      <c r="PXR18" s="164"/>
      <c r="PXS18" s="164"/>
      <c r="PXT18" s="164"/>
      <c r="PXU18" s="164"/>
      <c r="PXV18" s="164"/>
      <c r="PXW18" s="164"/>
      <c r="PXX18" s="164"/>
      <c r="PXY18" s="164"/>
      <c r="PXZ18" s="164"/>
      <c r="PYA18" s="164"/>
      <c r="PYB18" s="164"/>
      <c r="PYC18" s="164"/>
      <c r="PYD18" s="164"/>
      <c r="PYE18" s="164"/>
      <c r="PYF18" s="164"/>
      <c r="PYG18" s="164"/>
      <c r="PYH18" s="164"/>
      <c r="PYI18" s="164"/>
      <c r="PYJ18" s="164"/>
      <c r="PYK18" s="164"/>
      <c r="PYL18" s="164"/>
      <c r="PYM18" s="164"/>
      <c r="PYN18" s="164"/>
      <c r="PYO18" s="164"/>
      <c r="PYP18" s="164"/>
      <c r="PYQ18" s="164"/>
      <c r="PYR18" s="164"/>
      <c r="PYS18" s="164"/>
      <c r="PYT18" s="164"/>
      <c r="PYU18" s="164"/>
      <c r="PYV18" s="164"/>
      <c r="PYW18" s="164"/>
      <c r="PYX18" s="164"/>
      <c r="PYY18" s="164"/>
      <c r="PYZ18" s="164"/>
      <c r="PZA18" s="164"/>
      <c r="PZB18" s="164"/>
      <c r="PZC18" s="164"/>
      <c r="PZD18" s="164"/>
      <c r="PZE18" s="164"/>
      <c r="PZF18" s="164"/>
      <c r="PZG18" s="164"/>
      <c r="PZH18" s="164"/>
      <c r="PZI18" s="164"/>
      <c r="PZJ18" s="164"/>
      <c r="PZK18" s="164"/>
      <c r="PZL18" s="164"/>
      <c r="PZM18" s="164"/>
      <c r="PZN18" s="164"/>
      <c r="PZO18" s="164"/>
      <c r="PZP18" s="164"/>
      <c r="PZQ18" s="164"/>
      <c r="PZR18" s="164"/>
      <c r="PZS18" s="164"/>
      <c r="PZT18" s="164"/>
      <c r="PZU18" s="164"/>
      <c r="PZV18" s="164"/>
      <c r="PZW18" s="164"/>
      <c r="PZX18" s="164"/>
      <c r="PZY18" s="164"/>
      <c r="PZZ18" s="164"/>
      <c r="QAA18" s="164"/>
      <c r="QAB18" s="164"/>
      <c r="QAC18" s="164"/>
      <c r="QAD18" s="164"/>
      <c r="QAE18" s="164"/>
      <c r="QAF18" s="164"/>
      <c r="QAG18" s="164"/>
      <c r="QAH18" s="164"/>
      <c r="QAI18" s="164"/>
      <c r="QAJ18" s="164"/>
      <c r="QAK18" s="164"/>
      <c r="QAL18" s="164"/>
      <c r="QAM18" s="164"/>
      <c r="QAN18" s="164"/>
      <c r="QAO18" s="164"/>
      <c r="QAP18" s="164"/>
      <c r="QAQ18" s="164"/>
      <c r="QAR18" s="164"/>
      <c r="QAS18" s="164"/>
      <c r="QAT18" s="164"/>
      <c r="QAU18" s="164"/>
      <c r="QAV18" s="164"/>
      <c r="QAW18" s="164"/>
      <c r="QAX18" s="164"/>
      <c r="QAY18" s="164"/>
      <c r="QAZ18" s="164"/>
      <c r="QBA18" s="164"/>
      <c r="QBB18" s="164"/>
      <c r="QBC18" s="164"/>
      <c r="QBD18" s="164"/>
      <c r="QBE18" s="164"/>
      <c r="QBF18" s="164"/>
      <c r="QBG18" s="164"/>
      <c r="QBH18" s="164"/>
      <c r="QBI18" s="164"/>
      <c r="QBJ18" s="164"/>
      <c r="QBK18" s="164"/>
      <c r="QBL18" s="164"/>
      <c r="QBM18" s="164"/>
      <c r="QBN18" s="164"/>
      <c r="QBO18" s="164"/>
      <c r="QBP18" s="164"/>
      <c r="QBQ18" s="164"/>
      <c r="QBR18" s="164"/>
      <c r="QBS18" s="164"/>
      <c r="QBT18" s="164"/>
      <c r="QBU18" s="164"/>
      <c r="QBV18" s="164"/>
      <c r="QBW18" s="164"/>
      <c r="QBX18" s="164"/>
      <c r="QBY18" s="164"/>
      <c r="QBZ18" s="164"/>
      <c r="QCA18" s="164"/>
      <c r="QCB18" s="164"/>
      <c r="QCC18" s="164"/>
      <c r="QCD18" s="164"/>
      <c r="QCE18" s="164"/>
      <c r="QCF18" s="164"/>
      <c r="QCG18" s="164"/>
      <c r="QCH18" s="164"/>
      <c r="QCI18" s="164"/>
      <c r="QCJ18" s="164"/>
      <c r="QCK18" s="164"/>
      <c r="QCL18" s="164"/>
      <c r="QCM18" s="164"/>
      <c r="QCN18" s="164"/>
      <c r="QCO18" s="164"/>
      <c r="QCP18" s="164"/>
      <c r="QCQ18" s="164"/>
      <c r="QCR18" s="164"/>
      <c r="QCS18" s="164"/>
      <c r="QCT18" s="164"/>
      <c r="QCU18" s="164"/>
      <c r="QCV18" s="164"/>
      <c r="QCW18" s="164"/>
      <c r="QCX18" s="164"/>
      <c r="QCY18" s="164"/>
      <c r="QCZ18" s="164"/>
      <c r="QDA18" s="164"/>
      <c r="QDB18" s="164"/>
      <c r="QDC18" s="164"/>
      <c r="QDD18" s="164"/>
      <c r="QDE18" s="164"/>
      <c r="QDF18" s="164"/>
      <c r="QDG18" s="164"/>
      <c r="QDH18" s="164"/>
      <c r="QDI18" s="164"/>
      <c r="QDJ18" s="164"/>
      <c r="QDK18" s="164"/>
      <c r="QDL18" s="164"/>
      <c r="QDM18" s="164"/>
      <c r="QDN18" s="164"/>
      <c r="QDO18" s="164"/>
      <c r="QDP18" s="164"/>
      <c r="QDQ18" s="164"/>
      <c r="QDR18" s="164"/>
      <c r="QDS18" s="164"/>
      <c r="QDT18" s="164"/>
      <c r="QDU18" s="164"/>
      <c r="QDV18" s="164"/>
      <c r="QDW18" s="164"/>
      <c r="QDX18" s="164"/>
      <c r="QDY18" s="164"/>
      <c r="QDZ18" s="164"/>
      <c r="QEA18" s="164"/>
      <c r="QEB18" s="164"/>
      <c r="QEC18" s="164"/>
      <c r="QED18" s="164"/>
      <c r="QEE18" s="164"/>
      <c r="QEF18" s="164"/>
      <c r="QEG18" s="164"/>
      <c r="QEH18" s="164"/>
      <c r="QEI18" s="164"/>
      <c r="QEJ18" s="164"/>
      <c r="QEK18" s="164"/>
      <c r="QEL18" s="164"/>
      <c r="QEM18" s="164"/>
      <c r="QEN18" s="164"/>
      <c r="QEO18" s="164"/>
      <c r="QEP18" s="164"/>
      <c r="QEQ18" s="164"/>
      <c r="QER18" s="164"/>
      <c r="QES18" s="164"/>
      <c r="QET18" s="164"/>
      <c r="QEU18" s="164"/>
      <c r="QEV18" s="164"/>
      <c r="QEW18" s="164"/>
      <c r="QEX18" s="164"/>
      <c r="QEY18" s="164"/>
      <c r="QEZ18" s="164"/>
      <c r="QFA18" s="164"/>
      <c r="QFB18" s="164"/>
      <c r="QFC18" s="164"/>
      <c r="QFD18" s="164"/>
      <c r="QFE18" s="164"/>
      <c r="QFF18" s="164"/>
      <c r="QFG18" s="164"/>
      <c r="QFH18" s="164"/>
      <c r="QFI18" s="164"/>
      <c r="QFJ18" s="164"/>
      <c r="QFK18" s="164"/>
      <c r="QFL18" s="164"/>
      <c r="QFM18" s="164"/>
      <c r="QFN18" s="164"/>
      <c r="QFO18" s="164"/>
      <c r="QFP18" s="164"/>
      <c r="QFQ18" s="164"/>
      <c r="QFR18" s="164"/>
      <c r="QFS18" s="164"/>
      <c r="QFT18" s="164"/>
      <c r="QFU18" s="164"/>
      <c r="QFV18" s="164"/>
      <c r="QFW18" s="164"/>
      <c r="QFX18" s="164"/>
      <c r="QFY18" s="164"/>
      <c r="QFZ18" s="164"/>
      <c r="QGA18" s="164"/>
      <c r="QGB18" s="164"/>
      <c r="QGC18" s="164"/>
      <c r="QGD18" s="164"/>
      <c r="QGE18" s="164"/>
      <c r="QGF18" s="164"/>
      <c r="QGG18" s="164"/>
      <c r="QGH18" s="164"/>
      <c r="QGI18" s="164"/>
      <c r="QGJ18" s="164"/>
      <c r="QGK18" s="164"/>
      <c r="QGL18" s="164"/>
      <c r="QGM18" s="164"/>
      <c r="QGN18" s="164"/>
      <c r="QGO18" s="164"/>
      <c r="QGP18" s="164"/>
      <c r="QGQ18" s="164"/>
      <c r="QGR18" s="164"/>
      <c r="QGS18" s="164"/>
      <c r="QGT18" s="164"/>
      <c r="QGU18" s="164"/>
      <c r="QGV18" s="164"/>
      <c r="QGW18" s="164"/>
      <c r="QGX18" s="164"/>
      <c r="QGY18" s="164"/>
      <c r="QGZ18" s="164"/>
      <c r="QHA18" s="164"/>
      <c r="QHB18" s="164"/>
      <c r="QHC18" s="164"/>
      <c r="QHD18" s="164"/>
      <c r="QHE18" s="164"/>
      <c r="QHF18" s="164"/>
      <c r="QHG18" s="164"/>
      <c r="QHH18" s="164"/>
      <c r="QHI18" s="164"/>
      <c r="QHJ18" s="164"/>
      <c r="QHK18" s="164"/>
      <c r="QHL18" s="164"/>
      <c r="QHM18" s="164"/>
      <c r="QHN18" s="164"/>
      <c r="QHO18" s="164"/>
      <c r="QHP18" s="164"/>
      <c r="QHQ18" s="164"/>
      <c r="QHR18" s="164"/>
      <c r="QHS18" s="164"/>
      <c r="QHT18" s="164"/>
      <c r="QHU18" s="164"/>
      <c r="QHV18" s="164"/>
      <c r="QHW18" s="164"/>
      <c r="QHX18" s="164"/>
      <c r="QHY18" s="164"/>
      <c r="QHZ18" s="164"/>
      <c r="QIA18" s="164"/>
      <c r="QIB18" s="164"/>
      <c r="QIC18" s="164"/>
      <c r="QID18" s="164"/>
      <c r="QIE18" s="164"/>
      <c r="QIF18" s="164"/>
      <c r="QIG18" s="164"/>
      <c r="QIH18" s="164"/>
      <c r="QII18" s="164"/>
      <c r="QIJ18" s="164"/>
      <c r="QIK18" s="164"/>
      <c r="QIL18" s="164"/>
      <c r="QIM18" s="164"/>
      <c r="QIN18" s="164"/>
      <c r="QIO18" s="164"/>
      <c r="QIP18" s="164"/>
      <c r="QIQ18" s="164"/>
      <c r="QIR18" s="164"/>
      <c r="QIS18" s="164"/>
      <c r="QIT18" s="164"/>
      <c r="QIU18" s="164"/>
      <c r="QIV18" s="164"/>
      <c r="QIW18" s="164"/>
      <c r="QIX18" s="164"/>
      <c r="QIY18" s="164"/>
      <c r="QIZ18" s="164"/>
      <c r="QJA18" s="164"/>
      <c r="QJB18" s="164"/>
      <c r="QJC18" s="164"/>
      <c r="QJD18" s="164"/>
      <c r="QJE18" s="164"/>
      <c r="QJF18" s="164"/>
      <c r="QJG18" s="164"/>
      <c r="QJH18" s="164"/>
      <c r="QJI18" s="164"/>
      <c r="QJJ18" s="164"/>
      <c r="QJK18" s="164"/>
      <c r="QJL18" s="164"/>
      <c r="QJM18" s="164"/>
      <c r="QJN18" s="164"/>
      <c r="QJO18" s="164"/>
      <c r="QJP18" s="164"/>
      <c r="QJQ18" s="164"/>
      <c r="QJR18" s="164"/>
      <c r="QJS18" s="164"/>
      <c r="QJT18" s="164"/>
      <c r="QJU18" s="164"/>
      <c r="QJV18" s="164"/>
      <c r="QJW18" s="164"/>
      <c r="QJX18" s="164"/>
      <c r="QJY18" s="164"/>
      <c r="QJZ18" s="164"/>
      <c r="QKA18" s="164"/>
      <c r="QKB18" s="164"/>
      <c r="QKC18" s="164"/>
      <c r="QKD18" s="164"/>
      <c r="QKE18" s="164"/>
      <c r="QKF18" s="164"/>
      <c r="QKG18" s="164"/>
      <c r="QKH18" s="164"/>
      <c r="QKI18" s="164"/>
      <c r="QKJ18" s="164"/>
      <c r="QKK18" s="164"/>
      <c r="QKL18" s="164"/>
      <c r="QKM18" s="164"/>
      <c r="QKN18" s="164"/>
      <c r="QKO18" s="164"/>
      <c r="QKP18" s="164"/>
      <c r="QKQ18" s="164"/>
      <c r="QKR18" s="164"/>
      <c r="QKS18" s="164"/>
      <c r="QKT18" s="164"/>
      <c r="QKU18" s="164"/>
      <c r="QKV18" s="164"/>
      <c r="QKW18" s="164"/>
      <c r="QKX18" s="164"/>
      <c r="QKY18" s="164"/>
      <c r="QKZ18" s="164"/>
      <c r="QLA18" s="164"/>
      <c r="QLB18" s="164"/>
      <c r="QLC18" s="164"/>
      <c r="QLD18" s="164"/>
      <c r="QLE18" s="164"/>
      <c r="QLF18" s="164"/>
      <c r="QLG18" s="164"/>
      <c r="QLH18" s="164"/>
      <c r="QLI18" s="164"/>
      <c r="QLJ18" s="164"/>
      <c r="QLK18" s="164"/>
      <c r="QLL18" s="164"/>
      <c r="QLM18" s="164"/>
      <c r="QLN18" s="164"/>
      <c r="QLO18" s="164"/>
      <c r="QLP18" s="164"/>
      <c r="QLQ18" s="164"/>
      <c r="QLR18" s="164"/>
      <c r="QLS18" s="164"/>
      <c r="QLT18" s="164"/>
      <c r="QLU18" s="164"/>
      <c r="QLV18" s="164"/>
      <c r="QLW18" s="164"/>
      <c r="QLX18" s="164"/>
      <c r="QLY18" s="164"/>
      <c r="QLZ18" s="164"/>
      <c r="QMA18" s="164"/>
      <c r="QMB18" s="164"/>
      <c r="QMC18" s="164"/>
      <c r="QMD18" s="164"/>
      <c r="QME18" s="164"/>
      <c r="QMF18" s="164"/>
      <c r="QMG18" s="164"/>
      <c r="QMH18" s="164"/>
      <c r="QMI18" s="164"/>
      <c r="QMJ18" s="164"/>
      <c r="QMK18" s="164"/>
      <c r="QML18" s="164"/>
      <c r="QMM18" s="164"/>
      <c r="QMN18" s="164"/>
      <c r="QMO18" s="164"/>
      <c r="QMP18" s="164"/>
      <c r="QMQ18" s="164"/>
      <c r="QMR18" s="164"/>
      <c r="QMS18" s="164"/>
      <c r="QMT18" s="164"/>
      <c r="QMU18" s="164"/>
      <c r="QMV18" s="164"/>
      <c r="QMW18" s="164"/>
      <c r="QMX18" s="164"/>
      <c r="QMY18" s="164"/>
      <c r="QMZ18" s="164"/>
      <c r="QNA18" s="164"/>
      <c r="QNB18" s="164"/>
      <c r="QNC18" s="164"/>
      <c r="QND18" s="164"/>
      <c r="QNE18" s="164"/>
      <c r="QNF18" s="164"/>
      <c r="QNG18" s="164"/>
      <c r="QNH18" s="164"/>
      <c r="QNI18" s="164"/>
      <c r="QNJ18" s="164"/>
      <c r="QNK18" s="164"/>
      <c r="QNL18" s="164"/>
      <c r="QNM18" s="164"/>
      <c r="QNN18" s="164"/>
      <c r="QNO18" s="164"/>
      <c r="QNP18" s="164"/>
      <c r="QNQ18" s="164"/>
      <c r="QNR18" s="164"/>
      <c r="QNS18" s="164"/>
      <c r="QNT18" s="164"/>
      <c r="QNU18" s="164"/>
      <c r="QNV18" s="164"/>
      <c r="QNW18" s="164"/>
      <c r="QNX18" s="164"/>
      <c r="QNY18" s="164"/>
      <c r="QNZ18" s="164"/>
      <c r="QOA18" s="164"/>
      <c r="QOB18" s="164"/>
      <c r="QOC18" s="164"/>
      <c r="QOD18" s="164"/>
      <c r="QOE18" s="164"/>
      <c r="QOF18" s="164"/>
      <c r="QOG18" s="164"/>
      <c r="QOH18" s="164"/>
      <c r="QOI18" s="164"/>
      <c r="QOJ18" s="164"/>
      <c r="QOK18" s="164"/>
      <c r="QOL18" s="164"/>
      <c r="QOM18" s="164"/>
      <c r="QON18" s="164"/>
      <c r="QOO18" s="164"/>
      <c r="QOP18" s="164"/>
      <c r="QOQ18" s="164"/>
      <c r="QOR18" s="164"/>
      <c r="QOS18" s="164"/>
      <c r="QOT18" s="164"/>
      <c r="QOU18" s="164"/>
      <c r="QOV18" s="164"/>
      <c r="QOW18" s="164"/>
      <c r="QOX18" s="164"/>
      <c r="QOY18" s="164"/>
      <c r="QOZ18" s="164"/>
      <c r="QPA18" s="164"/>
      <c r="QPB18" s="164"/>
      <c r="QPC18" s="164"/>
      <c r="QPD18" s="164"/>
      <c r="QPE18" s="164"/>
      <c r="QPF18" s="164"/>
      <c r="QPG18" s="164"/>
      <c r="QPH18" s="164"/>
      <c r="QPI18" s="164"/>
      <c r="QPJ18" s="164"/>
      <c r="QPK18" s="164"/>
      <c r="QPL18" s="164"/>
      <c r="QPM18" s="164"/>
      <c r="QPN18" s="164"/>
      <c r="QPO18" s="164"/>
      <c r="QPP18" s="164"/>
      <c r="QPQ18" s="164"/>
      <c r="QPR18" s="164"/>
      <c r="QPS18" s="164"/>
      <c r="QPT18" s="164"/>
      <c r="QPU18" s="164"/>
      <c r="QPV18" s="164"/>
      <c r="QPW18" s="164"/>
      <c r="QPX18" s="164"/>
      <c r="QPY18" s="164"/>
      <c r="QPZ18" s="164"/>
      <c r="QQA18" s="164"/>
      <c r="QQB18" s="164"/>
      <c r="QQC18" s="164"/>
      <c r="QQD18" s="164"/>
      <c r="QQE18" s="164"/>
      <c r="QQF18" s="164"/>
      <c r="QQG18" s="164"/>
      <c r="QQH18" s="164"/>
      <c r="QQI18" s="164"/>
      <c r="QQJ18" s="164"/>
      <c r="QQK18" s="164"/>
      <c r="QQL18" s="164"/>
      <c r="QQM18" s="164"/>
      <c r="QQN18" s="164"/>
      <c r="QQO18" s="164"/>
      <c r="QQP18" s="164"/>
      <c r="QQQ18" s="164"/>
      <c r="QQR18" s="164"/>
      <c r="QQS18" s="164"/>
      <c r="QQT18" s="164"/>
      <c r="QQU18" s="164"/>
      <c r="QQV18" s="164"/>
      <c r="QQW18" s="164"/>
      <c r="QQX18" s="164"/>
      <c r="QQY18" s="164"/>
      <c r="QQZ18" s="164"/>
      <c r="QRA18" s="164"/>
      <c r="QRB18" s="164"/>
      <c r="QRC18" s="164"/>
      <c r="QRD18" s="164"/>
      <c r="QRE18" s="164"/>
      <c r="QRF18" s="164"/>
      <c r="QRG18" s="164"/>
      <c r="QRH18" s="164"/>
      <c r="QRI18" s="164"/>
      <c r="QRJ18" s="164"/>
      <c r="QRK18" s="164"/>
      <c r="QRL18" s="164"/>
      <c r="QRM18" s="164"/>
      <c r="QRN18" s="164"/>
      <c r="QRO18" s="164"/>
      <c r="QRP18" s="164"/>
      <c r="QRQ18" s="164"/>
      <c r="QRR18" s="164"/>
      <c r="QRS18" s="164"/>
      <c r="QRT18" s="164"/>
      <c r="QRU18" s="164"/>
      <c r="QRV18" s="164"/>
      <c r="QRW18" s="164"/>
      <c r="QRX18" s="164"/>
      <c r="QRY18" s="164"/>
      <c r="QRZ18" s="164"/>
      <c r="QSA18" s="164"/>
      <c r="QSB18" s="164"/>
      <c r="QSC18" s="164"/>
      <c r="QSD18" s="164"/>
      <c r="QSE18" s="164"/>
      <c r="QSF18" s="164"/>
      <c r="QSG18" s="164"/>
      <c r="QSH18" s="164"/>
      <c r="QSI18" s="164"/>
      <c r="QSJ18" s="164"/>
      <c r="QSK18" s="164"/>
      <c r="QSL18" s="164"/>
      <c r="QSM18" s="164"/>
      <c r="QSN18" s="164"/>
      <c r="QSO18" s="164"/>
      <c r="QSP18" s="164"/>
      <c r="QSQ18" s="164"/>
      <c r="QSR18" s="164"/>
      <c r="QSS18" s="164"/>
      <c r="QST18" s="164"/>
      <c r="QSU18" s="164"/>
      <c r="QSV18" s="164"/>
      <c r="QSW18" s="164"/>
      <c r="QSX18" s="164"/>
      <c r="QSY18" s="164"/>
      <c r="QSZ18" s="164"/>
      <c r="QTA18" s="164"/>
      <c r="QTB18" s="164"/>
      <c r="QTC18" s="164"/>
      <c r="QTD18" s="164"/>
      <c r="QTE18" s="164"/>
      <c r="QTF18" s="164"/>
      <c r="QTG18" s="164"/>
      <c r="QTH18" s="164"/>
      <c r="QTI18" s="164"/>
      <c r="QTJ18" s="164"/>
      <c r="QTK18" s="164"/>
      <c r="QTL18" s="164"/>
      <c r="QTM18" s="164"/>
      <c r="QTN18" s="164"/>
      <c r="QTO18" s="164"/>
      <c r="QTP18" s="164"/>
      <c r="QTQ18" s="164"/>
      <c r="QTR18" s="164"/>
      <c r="QTS18" s="164"/>
      <c r="QTT18" s="164"/>
      <c r="QTU18" s="164"/>
      <c r="QTV18" s="164"/>
      <c r="QTW18" s="164"/>
      <c r="QTX18" s="164"/>
      <c r="QTY18" s="164"/>
      <c r="QTZ18" s="164"/>
      <c r="QUA18" s="164"/>
      <c r="QUB18" s="164"/>
      <c r="QUC18" s="164"/>
      <c r="QUD18" s="164"/>
      <c r="QUE18" s="164"/>
      <c r="QUF18" s="164"/>
      <c r="QUG18" s="164"/>
      <c r="QUH18" s="164"/>
      <c r="QUI18" s="164"/>
      <c r="QUJ18" s="164"/>
      <c r="QUK18" s="164"/>
      <c r="QUL18" s="164"/>
      <c r="QUM18" s="164"/>
      <c r="QUN18" s="164"/>
      <c r="QUO18" s="164"/>
      <c r="QUP18" s="164"/>
      <c r="QUQ18" s="164"/>
      <c r="QUR18" s="164"/>
      <c r="QUS18" s="164"/>
      <c r="QUT18" s="164"/>
      <c r="QUU18" s="164"/>
      <c r="QUV18" s="164"/>
      <c r="QUW18" s="164"/>
      <c r="QUX18" s="164"/>
      <c r="QUY18" s="164"/>
      <c r="QUZ18" s="164"/>
      <c r="QVA18" s="164"/>
      <c r="QVB18" s="164"/>
      <c r="QVC18" s="164"/>
      <c r="QVD18" s="164"/>
      <c r="QVE18" s="164"/>
      <c r="QVF18" s="164"/>
      <c r="QVG18" s="164"/>
      <c r="QVH18" s="164"/>
      <c r="QVI18" s="164"/>
      <c r="QVJ18" s="164"/>
      <c r="QVK18" s="164"/>
      <c r="QVL18" s="164"/>
      <c r="QVM18" s="164"/>
      <c r="QVN18" s="164"/>
      <c r="QVO18" s="164"/>
      <c r="QVP18" s="164"/>
      <c r="QVQ18" s="164"/>
      <c r="QVR18" s="164"/>
      <c r="QVS18" s="164"/>
      <c r="QVT18" s="164"/>
      <c r="QVU18" s="164"/>
      <c r="QVV18" s="164"/>
      <c r="QVW18" s="164"/>
      <c r="QVX18" s="164"/>
      <c r="QVY18" s="164"/>
      <c r="QVZ18" s="164"/>
      <c r="QWA18" s="164"/>
      <c r="QWB18" s="164"/>
      <c r="QWC18" s="164"/>
      <c r="QWD18" s="164"/>
      <c r="QWE18" s="164"/>
      <c r="QWF18" s="164"/>
      <c r="QWG18" s="164"/>
      <c r="QWH18" s="164"/>
      <c r="QWI18" s="164"/>
      <c r="QWJ18" s="164"/>
      <c r="QWK18" s="164"/>
      <c r="QWL18" s="164"/>
      <c r="QWM18" s="164"/>
      <c r="QWN18" s="164"/>
      <c r="QWO18" s="164"/>
      <c r="QWP18" s="164"/>
      <c r="QWQ18" s="164"/>
      <c r="QWR18" s="164"/>
      <c r="QWS18" s="164"/>
      <c r="QWT18" s="164"/>
      <c r="QWU18" s="164"/>
      <c r="QWV18" s="164"/>
      <c r="QWW18" s="164"/>
      <c r="QWX18" s="164"/>
      <c r="QWY18" s="164"/>
      <c r="QWZ18" s="164"/>
      <c r="QXA18" s="164"/>
      <c r="QXB18" s="164"/>
      <c r="QXC18" s="164"/>
      <c r="QXD18" s="164"/>
      <c r="QXE18" s="164"/>
      <c r="QXF18" s="164"/>
      <c r="QXG18" s="164"/>
      <c r="QXH18" s="164"/>
      <c r="QXI18" s="164"/>
      <c r="QXJ18" s="164"/>
      <c r="QXK18" s="164"/>
      <c r="QXL18" s="164"/>
      <c r="QXM18" s="164"/>
      <c r="QXN18" s="164"/>
      <c r="QXO18" s="164"/>
      <c r="QXP18" s="164"/>
      <c r="QXQ18" s="164"/>
      <c r="QXR18" s="164"/>
      <c r="QXS18" s="164"/>
      <c r="QXT18" s="164"/>
      <c r="QXU18" s="164"/>
      <c r="QXV18" s="164"/>
      <c r="QXW18" s="164"/>
      <c r="QXX18" s="164"/>
      <c r="QXY18" s="164"/>
      <c r="QXZ18" s="164"/>
      <c r="QYA18" s="164"/>
      <c r="QYB18" s="164"/>
      <c r="QYC18" s="164"/>
      <c r="QYD18" s="164"/>
      <c r="QYE18" s="164"/>
      <c r="QYF18" s="164"/>
      <c r="QYG18" s="164"/>
      <c r="QYH18" s="164"/>
      <c r="QYI18" s="164"/>
      <c r="QYJ18" s="164"/>
      <c r="QYK18" s="164"/>
      <c r="QYL18" s="164"/>
      <c r="QYM18" s="164"/>
      <c r="QYN18" s="164"/>
      <c r="QYO18" s="164"/>
      <c r="QYP18" s="164"/>
      <c r="QYQ18" s="164"/>
      <c r="QYR18" s="164"/>
      <c r="QYS18" s="164"/>
      <c r="QYT18" s="164"/>
      <c r="QYU18" s="164"/>
      <c r="QYV18" s="164"/>
      <c r="QYW18" s="164"/>
      <c r="QYX18" s="164"/>
      <c r="QYY18" s="164"/>
      <c r="QYZ18" s="164"/>
      <c r="QZA18" s="164"/>
      <c r="QZB18" s="164"/>
      <c r="QZC18" s="164"/>
      <c r="QZD18" s="164"/>
      <c r="QZE18" s="164"/>
      <c r="QZF18" s="164"/>
      <c r="QZG18" s="164"/>
      <c r="QZH18" s="164"/>
      <c r="QZI18" s="164"/>
      <c r="QZJ18" s="164"/>
      <c r="QZK18" s="164"/>
      <c r="QZL18" s="164"/>
      <c r="QZM18" s="164"/>
      <c r="QZN18" s="164"/>
      <c r="QZO18" s="164"/>
      <c r="QZP18" s="164"/>
      <c r="QZQ18" s="164"/>
      <c r="QZR18" s="164"/>
      <c r="QZS18" s="164"/>
      <c r="QZT18" s="164"/>
      <c r="QZU18" s="164"/>
      <c r="QZV18" s="164"/>
      <c r="QZW18" s="164"/>
      <c r="QZX18" s="164"/>
      <c r="QZY18" s="164"/>
      <c r="QZZ18" s="164"/>
      <c r="RAA18" s="164"/>
      <c r="RAB18" s="164"/>
      <c r="RAC18" s="164"/>
      <c r="RAD18" s="164"/>
      <c r="RAE18" s="164"/>
      <c r="RAF18" s="164"/>
      <c r="RAG18" s="164"/>
      <c r="RAH18" s="164"/>
      <c r="RAI18" s="164"/>
      <c r="RAJ18" s="164"/>
      <c r="RAK18" s="164"/>
      <c r="RAL18" s="164"/>
      <c r="RAM18" s="164"/>
      <c r="RAN18" s="164"/>
      <c r="RAO18" s="164"/>
      <c r="RAP18" s="164"/>
      <c r="RAQ18" s="164"/>
      <c r="RAR18" s="164"/>
      <c r="RAS18" s="164"/>
      <c r="RAT18" s="164"/>
      <c r="RAU18" s="164"/>
      <c r="RAV18" s="164"/>
      <c r="RAW18" s="164"/>
      <c r="RAX18" s="164"/>
      <c r="RAY18" s="164"/>
      <c r="RAZ18" s="164"/>
      <c r="RBA18" s="164"/>
      <c r="RBB18" s="164"/>
      <c r="RBC18" s="164"/>
      <c r="RBD18" s="164"/>
      <c r="RBE18" s="164"/>
      <c r="RBF18" s="164"/>
      <c r="RBG18" s="164"/>
      <c r="RBH18" s="164"/>
      <c r="RBI18" s="164"/>
      <c r="RBJ18" s="164"/>
      <c r="RBK18" s="164"/>
      <c r="RBL18" s="164"/>
      <c r="RBM18" s="164"/>
      <c r="RBN18" s="164"/>
      <c r="RBO18" s="164"/>
      <c r="RBP18" s="164"/>
      <c r="RBQ18" s="164"/>
      <c r="RBR18" s="164"/>
      <c r="RBS18" s="164"/>
      <c r="RBT18" s="164"/>
      <c r="RBU18" s="164"/>
      <c r="RBV18" s="164"/>
      <c r="RBW18" s="164"/>
      <c r="RBX18" s="164"/>
      <c r="RBY18" s="164"/>
      <c r="RBZ18" s="164"/>
      <c r="RCA18" s="164"/>
      <c r="RCB18" s="164"/>
      <c r="RCC18" s="164"/>
      <c r="RCD18" s="164"/>
      <c r="RCE18" s="164"/>
      <c r="RCF18" s="164"/>
      <c r="RCG18" s="164"/>
      <c r="RCH18" s="164"/>
      <c r="RCI18" s="164"/>
      <c r="RCJ18" s="164"/>
      <c r="RCK18" s="164"/>
      <c r="RCL18" s="164"/>
      <c r="RCM18" s="164"/>
      <c r="RCN18" s="164"/>
      <c r="RCO18" s="164"/>
      <c r="RCP18" s="164"/>
      <c r="RCQ18" s="164"/>
      <c r="RCR18" s="164"/>
      <c r="RCS18" s="164"/>
      <c r="RCT18" s="164"/>
      <c r="RCU18" s="164"/>
      <c r="RCV18" s="164"/>
      <c r="RCW18" s="164"/>
      <c r="RCX18" s="164"/>
      <c r="RCY18" s="164"/>
      <c r="RCZ18" s="164"/>
      <c r="RDA18" s="164"/>
      <c r="RDB18" s="164"/>
      <c r="RDC18" s="164"/>
      <c r="RDD18" s="164"/>
      <c r="RDE18" s="164"/>
      <c r="RDF18" s="164"/>
      <c r="RDG18" s="164"/>
      <c r="RDH18" s="164"/>
      <c r="RDI18" s="164"/>
      <c r="RDJ18" s="164"/>
      <c r="RDK18" s="164"/>
      <c r="RDL18" s="164"/>
      <c r="RDM18" s="164"/>
      <c r="RDN18" s="164"/>
      <c r="RDO18" s="164"/>
      <c r="RDP18" s="164"/>
      <c r="RDQ18" s="164"/>
      <c r="RDR18" s="164"/>
      <c r="RDS18" s="164"/>
      <c r="RDT18" s="164"/>
      <c r="RDU18" s="164"/>
      <c r="RDV18" s="164"/>
      <c r="RDW18" s="164"/>
      <c r="RDX18" s="164"/>
      <c r="RDY18" s="164"/>
      <c r="RDZ18" s="164"/>
      <c r="REA18" s="164"/>
      <c r="REB18" s="164"/>
      <c r="REC18" s="164"/>
      <c r="RED18" s="164"/>
      <c r="REE18" s="164"/>
      <c r="REF18" s="164"/>
      <c r="REG18" s="164"/>
      <c r="REH18" s="164"/>
      <c r="REI18" s="164"/>
      <c r="REJ18" s="164"/>
      <c r="REK18" s="164"/>
      <c r="REL18" s="164"/>
      <c r="REM18" s="164"/>
      <c r="REN18" s="164"/>
      <c r="REO18" s="164"/>
      <c r="REP18" s="164"/>
      <c r="REQ18" s="164"/>
      <c r="RER18" s="164"/>
      <c r="RES18" s="164"/>
      <c r="RET18" s="164"/>
      <c r="REU18" s="164"/>
      <c r="REV18" s="164"/>
      <c r="REW18" s="164"/>
      <c r="REX18" s="164"/>
      <c r="REY18" s="164"/>
      <c r="REZ18" s="164"/>
      <c r="RFA18" s="164"/>
      <c r="RFB18" s="164"/>
      <c r="RFC18" s="164"/>
      <c r="RFD18" s="164"/>
      <c r="RFE18" s="164"/>
      <c r="RFF18" s="164"/>
      <c r="RFG18" s="164"/>
      <c r="RFH18" s="164"/>
      <c r="RFI18" s="164"/>
      <c r="RFJ18" s="164"/>
      <c r="RFK18" s="164"/>
      <c r="RFL18" s="164"/>
      <c r="RFM18" s="164"/>
      <c r="RFN18" s="164"/>
      <c r="RFO18" s="164"/>
      <c r="RFP18" s="164"/>
      <c r="RFQ18" s="164"/>
      <c r="RFR18" s="164"/>
      <c r="RFS18" s="164"/>
      <c r="RFT18" s="164"/>
      <c r="RFU18" s="164"/>
      <c r="RFV18" s="164"/>
      <c r="RFW18" s="164"/>
      <c r="RFX18" s="164"/>
      <c r="RFY18" s="164"/>
      <c r="RFZ18" s="164"/>
      <c r="RGA18" s="164"/>
      <c r="RGB18" s="164"/>
      <c r="RGC18" s="164"/>
      <c r="RGD18" s="164"/>
      <c r="RGE18" s="164"/>
      <c r="RGF18" s="164"/>
      <c r="RGG18" s="164"/>
      <c r="RGH18" s="164"/>
      <c r="RGI18" s="164"/>
      <c r="RGJ18" s="164"/>
      <c r="RGK18" s="164"/>
      <c r="RGL18" s="164"/>
      <c r="RGM18" s="164"/>
      <c r="RGN18" s="164"/>
      <c r="RGO18" s="164"/>
      <c r="RGP18" s="164"/>
      <c r="RGQ18" s="164"/>
      <c r="RGR18" s="164"/>
      <c r="RGS18" s="164"/>
      <c r="RGT18" s="164"/>
      <c r="RGU18" s="164"/>
      <c r="RGV18" s="164"/>
      <c r="RGW18" s="164"/>
      <c r="RGX18" s="164"/>
      <c r="RGY18" s="164"/>
      <c r="RGZ18" s="164"/>
      <c r="RHA18" s="164"/>
      <c r="RHB18" s="164"/>
      <c r="RHC18" s="164"/>
      <c r="RHD18" s="164"/>
      <c r="RHE18" s="164"/>
      <c r="RHF18" s="164"/>
      <c r="RHG18" s="164"/>
      <c r="RHH18" s="164"/>
      <c r="RHI18" s="164"/>
      <c r="RHJ18" s="164"/>
      <c r="RHK18" s="164"/>
      <c r="RHL18" s="164"/>
      <c r="RHM18" s="164"/>
      <c r="RHN18" s="164"/>
      <c r="RHO18" s="164"/>
      <c r="RHP18" s="164"/>
      <c r="RHQ18" s="164"/>
      <c r="RHR18" s="164"/>
      <c r="RHS18" s="164"/>
      <c r="RHT18" s="164"/>
      <c r="RHU18" s="164"/>
      <c r="RHV18" s="164"/>
      <c r="RHW18" s="164"/>
      <c r="RHX18" s="164"/>
      <c r="RHY18" s="164"/>
      <c r="RHZ18" s="164"/>
      <c r="RIA18" s="164"/>
      <c r="RIB18" s="164"/>
      <c r="RIC18" s="164"/>
      <c r="RID18" s="164"/>
      <c r="RIE18" s="164"/>
      <c r="RIF18" s="164"/>
      <c r="RIG18" s="164"/>
      <c r="RIH18" s="164"/>
      <c r="RII18" s="164"/>
      <c r="RIJ18" s="164"/>
      <c r="RIK18" s="164"/>
      <c r="RIL18" s="164"/>
      <c r="RIM18" s="164"/>
      <c r="RIN18" s="164"/>
      <c r="RIO18" s="164"/>
      <c r="RIP18" s="164"/>
      <c r="RIQ18" s="164"/>
      <c r="RIR18" s="164"/>
      <c r="RIS18" s="164"/>
      <c r="RIT18" s="164"/>
      <c r="RIU18" s="164"/>
      <c r="RIV18" s="164"/>
      <c r="RIW18" s="164"/>
      <c r="RIX18" s="164"/>
      <c r="RIY18" s="164"/>
      <c r="RIZ18" s="164"/>
      <c r="RJA18" s="164"/>
      <c r="RJB18" s="164"/>
      <c r="RJC18" s="164"/>
      <c r="RJD18" s="164"/>
      <c r="RJE18" s="164"/>
      <c r="RJF18" s="164"/>
      <c r="RJG18" s="164"/>
      <c r="RJH18" s="164"/>
      <c r="RJI18" s="164"/>
      <c r="RJJ18" s="164"/>
      <c r="RJK18" s="164"/>
      <c r="RJL18" s="164"/>
      <c r="RJM18" s="164"/>
      <c r="RJN18" s="164"/>
      <c r="RJO18" s="164"/>
      <c r="RJP18" s="164"/>
      <c r="RJQ18" s="164"/>
      <c r="RJR18" s="164"/>
      <c r="RJS18" s="164"/>
      <c r="RJT18" s="164"/>
      <c r="RJU18" s="164"/>
      <c r="RJV18" s="164"/>
      <c r="RJW18" s="164"/>
      <c r="RJX18" s="164"/>
      <c r="RJY18" s="164"/>
      <c r="RJZ18" s="164"/>
      <c r="RKA18" s="164"/>
      <c r="RKB18" s="164"/>
      <c r="RKC18" s="164"/>
      <c r="RKD18" s="164"/>
      <c r="RKE18" s="164"/>
      <c r="RKF18" s="164"/>
      <c r="RKG18" s="164"/>
      <c r="RKH18" s="164"/>
      <c r="RKI18" s="164"/>
      <c r="RKJ18" s="164"/>
      <c r="RKK18" s="164"/>
      <c r="RKL18" s="164"/>
      <c r="RKM18" s="164"/>
      <c r="RKN18" s="164"/>
      <c r="RKO18" s="164"/>
      <c r="RKP18" s="164"/>
      <c r="RKQ18" s="164"/>
      <c r="RKR18" s="164"/>
      <c r="RKS18" s="164"/>
      <c r="RKT18" s="164"/>
      <c r="RKU18" s="164"/>
      <c r="RKV18" s="164"/>
      <c r="RKW18" s="164"/>
      <c r="RKX18" s="164"/>
      <c r="RKY18" s="164"/>
      <c r="RKZ18" s="164"/>
      <c r="RLA18" s="164"/>
      <c r="RLB18" s="164"/>
      <c r="RLC18" s="164"/>
      <c r="RLD18" s="164"/>
      <c r="RLE18" s="164"/>
      <c r="RLF18" s="164"/>
      <c r="RLG18" s="164"/>
      <c r="RLH18" s="164"/>
      <c r="RLI18" s="164"/>
      <c r="RLJ18" s="164"/>
      <c r="RLK18" s="164"/>
      <c r="RLL18" s="164"/>
      <c r="RLM18" s="164"/>
      <c r="RLN18" s="164"/>
      <c r="RLO18" s="164"/>
      <c r="RLP18" s="164"/>
      <c r="RLQ18" s="164"/>
      <c r="RLR18" s="164"/>
      <c r="RLS18" s="164"/>
      <c r="RLT18" s="164"/>
      <c r="RLU18" s="164"/>
      <c r="RLV18" s="164"/>
      <c r="RLW18" s="164"/>
      <c r="RLX18" s="164"/>
      <c r="RLY18" s="164"/>
      <c r="RLZ18" s="164"/>
      <c r="RMA18" s="164"/>
      <c r="RMB18" s="164"/>
      <c r="RMC18" s="164"/>
      <c r="RMD18" s="164"/>
      <c r="RME18" s="164"/>
      <c r="RMF18" s="164"/>
      <c r="RMG18" s="164"/>
      <c r="RMH18" s="164"/>
      <c r="RMI18" s="164"/>
      <c r="RMJ18" s="164"/>
      <c r="RMK18" s="164"/>
      <c r="RML18" s="164"/>
      <c r="RMM18" s="164"/>
      <c r="RMN18" s="164"/>
      <c r="RMO18" s="164"/>
      <c r="RMP18" s="164"/>
      <c r="RMQ18" s="164"/>
      <c r="RMR18" s="164"/>
      <c r="RMS18" s="164"/>
      <c r="RMT18" s="164"/>
      <c r="RMU18" s="164"/>
      <c r="RMV18" s="164"/>
      <c r="RMW18" s="164"/>
      <c r="RMX18" s="164"/>
      <c r="RMY18" s="164"/>
      <c r="RMZ18" s="164"/>
      <c r="RNA18" s="164"/>
      <c r="RNB18" s="164"/>
      <c r="RNC18" s="164"/>
      <c r="RND18" s="164"/>
      <c r="RNE18" s="164"/>
      <c r="RNF18" s="164"/>
      <c r="RNG18" s="164"/>
      <c r="RNH18" s="164"/>
      <c r="RNI18" s="164"/>
      <c r="RNJ18" s="164"/>
      <c r="RNK18" s="164"/>
      <c r="RNL18" s="164"/>
      <c r="RNM18" s="164"/>
      <c r="RNN18" s="164"/>
      <c r="RNO18" s="164"/>
      <c r="RNP18" s="164"/>
      <c r="RNQ18" s="164"/>
      <c r="RNR18" s="164"/>
      <c r="RNS18" s="164"/>
      <c r="RNT18" s="164"/>
      <c r="RNU18" s="164"/>
      <c r="RNV18" s="164"/>
      <c r="RNW18" s="164"/>
      <c r="RNX18" s="164"/>
      <c r="RNY18" s="164"/>
      <c r="RNZ18" s="164"/>
      <c r="ROA18" s="164"/>
      <c r="ROB18" s="164"/>
      <c r="ROC18" s="164"/>
      <c r="ROD18" s="164"/>
      <c r="ROE18" s="164"/>
      <c r="ROF18" s="164"/>
      <c r="ROG18" s="164"/>
      <c r="ROH18" s="164"/>
      <c r="ROI18" s="164"/>
      <c r="ROJ18" s="164"/>
      <c r="ROK18" s="164"/>
      <c r="ROL18" s="164"/>
      <c r="ROM18" s="164"/>
      <c r="RON18" s="164"/>
      <c r="ROO18" s="164"/>
      <c r="ROP18" s="164"/>
      <c r="ROQ18" s="164"/>
      <c r="ROR18" s="164"/>
      <c r="ROS18" s="164"/>
      <c r="ROT18" s="164"/>
      <c r="ROU18" s="164"/>
      <c r="ROV18" s="164"/>
      <c r="ROW18" s="164"/>
      <c r="ROX18" s="164"/>
      <c r="ROY18" s="164"/>
      <c r="ROZ18" s="164"/>
      <c r="RPA18" s="164"/>
      <c r="RPB18" s="164"/>
      <c r="RPC18" s="164"/>
      <c r="RPD18" s="164"/>
      <c r="RPE18" s="164"/>
      <c r="RPF18" s="164"/>
      <c r="RPG18" s="164"/>
      <c r="RPH18" s="164"/>
      <c r="RPI18" s="164"/>
      <c r="RPJ18" s="164"/>
      <c r="RPK18" s="164"/>
      <c r="RPL18" s="164"/>
      <c r="RPM18" s="164"/>
      <c r="RPN18" s="164"/>
      <c r="RPO18" s="164"/>
      <c r="RPP18" s="164"/>
      <c r="RPQ18" s="164"/>
      <c r="RPR18" s="164"/>
      <c r="RPS18" s="164"/>
      <c r="RPT18" s="164"/>
      <c r="RPU18" s="164"/>
      <c r="RPV18" s="164"/>
      <c r="RPW18" s="164"/>
      <c r="RPX18" s="164"/>
      <c r="RPY18" s="164"/>
      <c r="RPZ18" s="164"/>
      <c r="RQA18" s="164"/>
      <c r="RQB18" s="164"/>
      <c r="RQC18" s="164"/>
      <c r="RQD18" s="164"/>
      <c r="RQE18" s="164"/>
      <c r="RQF18" s="164"/>
      <c r="RQG18" s="164"/>
      <c r="RQH18" s="164"/>
      <c r="RQI18" s="164"/>
      <c r="RQJ18" s="164"/>
      <c r="RQK18" s="164"/>
      <c r="RQL18" s="164"/>
      <c r="RQM18" s="164"/>
      <c r="RQN18" s="164"/>
      <c r="RQO18" s="164"/>
      <c r="RQP18" s="164"/>
      <c r="RQQ18" s="164"/>
      <c r="RQR18" s="164"/>
      <c r="RQS18" s="164"/>
      <c r="RQT18" s="164"/>
      <c r="RQU18" s="164"/>
      <c r="RQV18" s="164"/>
      <c r="RQW18" s="164"/>
      <c r="RQX18" s="164"/>
      <c r="RQY18" s="164"/>
      <c r="RQZ18" s="164"/>
      <c r="RRA18" s="164"/>
      <c r="RRB18" s="164"/>
      <c r="RRC18" s="164"/>
      <c r="RRD18" s="164"/>
      <c r="RRE18" s="164"/>
      <c r="RRF18" s="164"/>
      <c r="RRG18" s="164"/>
      <c r="RRH18" s="164"/>
      <c r="RRI18" s="164"/>
      <c r="RRJ18" s="164"/>
      <c r="RRK18" s="164"/>
      <c r="RRL18" s="164"/>
      <c r="RRM18" s="164"/>
      <c r="RRN18" s="164"/>
      <c r="RRO18" s="164"/>
      <c r="RRP18" s="164"/>
      <c r="RRQ18" s="164"/>
      <c r="RRR18" s="164"/>
      <c r="RRS18" s="164"/>
      <c r="RRT18" s="164"/>
      <c r="RRU18" s="164"/>
      <c r="RRV18" s="164"/>
      <c r="RRW18" s="164"/>
      <c r="RRX18" s="164"/>
      <c r="RRY18" s="164"/>
      <c r="RRZ18" s="164"/>
      <c r="RSA18" s="164"/>
      <c r="RSB18" s="164"/>
      <c r="RSC18" s="164"/>
      <c r="RSD18" s="164"/>
      <c r="RSE18" s="164"/>
      <c r="RSF18" s="164"/>
      <c r="RSG18" s="164"/>
      <c r="RSH18" s="164"/>
      <c r="RSI18" s="164"/>
      <c r="RSJ18" s="164"/>
      <c r="RSK18" s="164"/>
      <c r="RSL18" s="164"/>
      <c r="RSM18" s="164"/>
      <c r="RSN18" s="164"/>
      <c r="RSO18" s="164"/>
      <c r="RSP18" s="164"/>
      <c r="RSQ18" s="164"/>
      <c r="RSR18" s="164"/>
      <c r="RSS18" s="164"/>
      <c r="RST18" s="164"/>
      <c r="RSU18" s="164"/>
      <c r="RSV18" s="164"/>
      <c r="RSW18" s="164"/>
      <c r="RSX18" s="164"/>
      <c r="RSY18" s="164"/>
      <c r="RSZ18" s="164"/>
      <c r="RTA18" s="164"/>
      <c r="RTB18" s="164"/>
      <c r="RTC18" s="164"/>
      <c r="RTD18" s="164"/>
      <c r="RTE18" s="164"/>
      <c r="RTF18" s="164"/>
      <c r="RTG18" s="164"/>
      <c r="RTH18" s="164"/>
      <c r="RTI18" s="164"/>
      <c r="RTJ18" s="164"/>
      <c r="RTK18" s="164"/>
      <c r="RTL18" s="164"/>
      <c r="RTM18" s="164"/>
      <c r="RTN18" s="164"/>
      <c r="RTO18" s="164"/>
      <c r="RTP18" s="164"/>
      <c r="RTQ18" s="164"/>
      <c r="RTR18" s="164"/>
      <c r="RTS18" s="164"/>
      <c r="RTT18" s="164"/>
      <c r="RTU18" s="164"/>
      <c r="RTV18" s="164"/>
      <c r="RTW18" s="164"/>
      <c r="RTX18" s="164"/>
      <c r="RTY18" s="164"/>
      <c r="RTZ18" s="164"/>
      <c r="RUA18" s="164"/>
      <c r="RUB18" s="164"/>
      <c r="RUC18" s="164"/>
      <c r="RUD18" s="164"/>
      <c r="RUE18" s="164"/>
      <c r="RUF18" s="164"/>
      <c r="RUG18" s="164"/>
      <c r="RUH18" s="164"/>
      <c r="RUI18" s="164"/>
      <c r="RUJ18" s="164"/>
      <c r="RUK18" s="164"/>
      <c r="RUL18" s="164"/>
      <c r="RUM18" s="164"/>
      <c r="RUN18" s="164"/>
      <c r="RUO18" s="164"/>
      <c r="RUP18" s="164"/>
      <c r="RUQ18" s="164"/>
      <c r="RUR18" s="164"/>
      <c r="RUS18" s="164"/>
      <c r="RUT18" s="164"/>
      <c r="RUU18" s="164"/>
      <c r="RUV18" s="164"/>
      <c r="RUW18" s="164"/>
      <c r="RUX18" s="164"/>
      <c r="RUY18" s="164"/>
      <c r="RUZ18" s="164"/>
      <c r="RVA18" s="164"/>
      <c r="RVB18" s="164"/>
      <c r="RVC18" s="164"/>
      <c r="RVD18" s="164"/>
      <c r="RVE18" s="164"/>
      <c r="RVF18" s="164"/>
      <c r="RVG18" s="164"/>
      <c r="RVH18" s="164"/>
      <c r="RVI18" s="164"/>
      <c r="RVJ18" s="164"/>
      <c r="RVK18" s="164"/>
      <c r="RVL18" s="164"/>
      <c r="RVM18" s="164"/>
      <c r="RVN18" s="164"/>
      <c r="RVO18" s="164"/>
      <c r="RVP18" s="164"/>
      <c r="RVQ18" s="164"/>
      <c r="RVR18" s="164"/>
      <c r="RVS18" s="164"/>
      <c r="RVT18" s="164"/>
      <c r="RVU18" s="164"/>
      <c r="RVV18" s="164"/>
      <c r="RVW18" s="164"/>
      <c r="RVX18" s="164"/>
      <c r="RVY18" s="164"/>
      <c r="RVZ18" s="164"/>
      <c r="RWA18" s="164"/>
      <c r="RWB18" s="164"/>
      <c r="RWC18" s="164"/>
      <c r="RWD18" s="164"/>
      <c r="RWE18" s="164"/>
      <c r="RWF18" s="164"/>
      <c r="RWG18" s="164"/>
      <c r="RWH18" s="164"/>
      <c r="RWI18" s="164"/>
      <c r="RWJ18" s="164"/>
      <c r="RWK18" s="164"/>
      <c r="RWL18" s="164"/>
      <c r="RWM18" s="164"/>
      <c r="RWN18" s="164"/>
      <c r="RWO18" s="164"/>
      <c r="RWP18" s="164"/>
      <c r="RWQ18" s="164"/>
      <c r="RWR18" s="164"/>
      <c r="RWS18" s="164"/>
      <c r="RWT18" s="164"/>
      <c r="RWU18" s="164"/>
      <c r="RWV18" s="164"/>
      <c r="RWW18" s="164"/>
      <c r="RWX18" s="164"/>
      <c r="RWY18" s="164"/>
      <c r="RWZ18" s="164"/>
      <c r="RXA18" s="164"/>
      <c r="RXB18" s="164"/>
      <c r="RXC18" s="164"/>
      <c r="RXD18" s="164"/>
      <c r="RXE18" s="164"/>
      <c r="RXF18" s="164"/>
      <c r="RXG18" s="164"/>
      <c r="RXH18" s="164"/>
      <c r="RXI18" s="164"/>
      <c r="RXJ18" s="164"/>
      <c r="RXK18" s="164"/>
      <c r="RXL18" s="164"/>
      <c r="RXM18" s="164"/>
      <c r="RXN18" s="164"/>
      <c r="RXO18" s="164"/>
      <c r="RXP18" s="164"/>
      <c r="RXQ18" s="164"/>
      <c r="RXR18" s="164"/>
      <c r="RXS18" s="164"/>
      <c r="RXT18" s="164"/>
      <c r="RXU18" s="164"/>
      <c r="RXV18" s="164"/>
      <c r="RXW18" s="164"/>
      <c r="RXX18" s="164"/>
      <c r="RXY18" s="164"/>
      <c r="RXZ18" s="164"/>
      <c r="RYA18" s="164"/>
      <c r="RYB18" s="164"/>
      <c r="RYC18" s="164"/>
      <c r="RYD18" s="164"/>
      <c r="RYE18" s="164"/>
      <c r="RYF18" s="164"/>
      <c r="RYG18" s="164"/>
      <c r="RYH18" s="164"/>
      <c r="RYI18" s="164"/>
      <c r="RYJ18" s="164"/>
      <c r="RYK18" s="164"/>
      <c r="RYL18" s="164"/>
      <c r="RYM18" s="164"/>
      <c r="RYN18" s="164"/>
      <c r="RYO18" s="164"/>
      <c r="RYP18" s="164"/>
      <c r="RYQ18" s="164"/>
      <c r="RYR18" s="164"/>
      <c r="RYS18" s="164"/>
      <c r="RYT18" s="164"/>
      <c r="RYU18" s="164"/>
      <c r="RYV18" s="164"/>
      <c r="RYW18" s="164"/>
      <c r="RYX18" s="164"/>
      <c r="RYY18" s="164"/>
      <c r="RYZ18" s="164"/>
      <c r="RZA18" s="164"/>
      <c r="RZB18" s="164"/>
      <c r="RZC18" s="164"/>
      <c r="RZD18" s="164"/>
      <c r="RZE18" s="164"/>
      <c r="RZF18" s="164"/>
      <c r="RZG18" s="164"/>
      <c r="RZH18" s="164"/>
      <c r="RZI18" s="164"/>
      <c r="RZJ18" s="164"/>
      <c r="RZK18" s="164"/>
      <c r="RZL18" s="164"/>
      <c r="RZM18" s="164"/>
      <c r="RZN18" s="164"/>
      <c r="RZO18" s="164"/>
      <c r="RZP18" s="164"/>
      <c r="RZQ18" s="164"/>
      <c r="RZR18" s="164"/>
      <c r="RZS18" s="164"/>
      <c r="RZT18" s="164"/>
      <c r="RZU18" s="164"/>
      <c r="RZV18" s="164"/>
      <c r="RZW18" s="164"/>
      <c r="RZX18" s="164"/>
      <c r="RZY18" s="164"/>
      <c r="RZZ18" s="164"/>
      <c r="SAA18" s="164"/>
      <c r="SAB18" s="164"/>
      <c r="SAC18" s="164"/>
      <c r="SAD18" s="164"/>
      <c r="SAE18" s="164"/>
      <c r="SAF18" s="164"/>
      <c r="SAG18" s="164"/>
      <c r="SAH18" s="164"/>
      <c r="SAI18" s="164"/>
      <c r="SAJ18" s="164"/>
      <c r="SAK18" s="164"/>
      <c r="SAL18" s="164"/>
      <c r="SAM18" s="164"/>
      <c r="SAN18" s="164"/>
      <c r="SAO18" s="164"/>
      <c r="SAP18" s="164"/>
      <c r="SAQ18" s="164"/>
      <c r="SAR18" s="164"/>
      <c r="SAS18" s="164"/>
      <c r="SAT18" s="164"/>
      <c r="SAU18" s="164"/>
      <c r="SAV18" s="164"/>
      <c r="SAW18" s="164"/>
      <c r="SAX18" s="164"/>
      <c r="SAY18" s="164"/>
      <c r="SAZ18" s="164"/>
      <c r="SBA18" s="164"/>
      <c r="SBB18" s="164"/>
      <c r="SBC18" s="164"/>
      <c r="SBD18" s="164"/>
      <c r="SBE18" s="164"/>
      <c r="SBF18" s="164"/>
      <c r="SBG18" s="164"/>
      <c r="SBH18" s="164"/>
      <c r="SBI18" s="164"/>
      <c r="SBJ18" s="164"/>
      <c r="SBK18" s="164"/>
      <c r="SBL18" s="164"/>
      <c r="SBM18" s="164"/>
      <c r="SBN18" s="164"/>
      <c r="SBO18" s="164"/>
      <c r="SBP18" s="164"/>
      <c r="SBQ18" s="164"/>
      <c r="SBR18" s="164"/>
      <c r="SBS18" s="164"/>
      <c r="SBT18" s="164"/>
      <c r="SBU18" s="164"/>
      <c r="SBV18" s="164"/>
      <c r="SBW18" s="164"/>
      <c r="SBX18" s="164"/>
      <c r="SBY18" s="164"/>
      <c r="SBZ18" s="164"/>
      <c r="SCA18" s="164"/>
      <c r="SCB18" s="164"/>
      <c r="SCC18" s="164"/>
      <c r="SCD18" s="164"/>
      <c r="SCE18" s="164"/>
      <c r="SCF18" s="164"/>
      <c r="SCG18" s="164"/>
      <c r="SCH18" s="164"/>
      <c r="SCI18" s="164"/>
      <c r="SCJ18" s="164"/>
      <c r="SCK18" s="164"/>
      <c r="SCL18" s="164"/>
      <c r="SCM18" s="164"/>
      <c r="SCN18" s="164"/>
      <c r="SCO18" s="164"/>
      <c r="SCP18" s="164"/>
      <c r="SCQ18" s="164"/>
      <c r="SCR18" s="164"/>
      <c r="SCS18" s="164"/>
      <c r="SCT18" s="164"/>
      <c r="SCU18" s="164"/>
      <c r="SCV18" s="164"/>
      <c r="SCW18" s="164"/>
      <c r="SCX18" s="164"/>
      <c r="SCY18" s="164"/>
      <c r="SCZ18" s="164"/>
      <c r="SDA18" s="164"/>
      <c r="SDB18" s="164"/>
      <c r="SDC18" s="164"/>
      <c r="SDD18" s="164"/>
      <c r="SDE18" s="164"/>
      <c r="SDF18" s="164"/>
      <c r="SDG18" s="164"/>
      <c r="SDH18" s="164"/>
      <c r="SDI18" s="164"/>
      <c r="SDJ18" s="164"/>
      <c r="SDK18" s="164"/>
      <c r="SDL18" s="164"/>
      <c r="SDM18" s="164"/>
      <c r="SDN18" s="164"/>
      <c r="SDO18" s="164"/>
      <c r="SDP18" s="164"/>
      <c r="SDQ18" s="164"/>
      <c r="SDR18" s="164"/>
      <c r="SDS18" s="164"/>
      <c r="SDT18" s="164"/>
      <c r="SDU18" s="164"/>
      <c r="SDV18" s="164"/>
      <c r="SDW18" s="164"/>
      <c r="SDX18" s="164"/>
      <c r="SDY18" s="164"/>
      <c r="SDZ18" s="164"/>
      <c r="SEA18" s="164"/>
      <c r="SEB18" s="164"/>
      <c r="SEC18" s="164"/>
      <c r="SED18" s="164"/>
      <c r="SEE18" s="164"/>
      <c r="SEF18" s="164"/>
      <c r="SEG18" s="164"/>
      <c r="SEH18" s="164"/>
      <c r="SEI18" s="164"/>
      <c r="SEJ18" s="164"/>
      <c r="SEK18" s="164"/>
      <c r="SEL18" s="164"/>
      <c r="SEM18" s="164"/>
      <c r="SEN18" s="164"/>
      <c r="SEO18" s="164"/>
      <c r="SEP18" s="164"/>
      <c r="SEQ18" s="164"/>
      <c r="SER18" s="164"/>
      <c r="SES18" s="164"/>
      <c r="SET18" s="164"/>
      <c r="SEU18" s="164"/>
      <c r="SEV18" s="164"/>
      <c r="SEW18" s="164"/>
      <c r="SEX18" s="164"/>
      <c r="SEY18" s="164"/>
      <c r="SEZ18" s="164"/>
      <c r="SFA18" s="164"/>
      <c r="SFB18" s="164"/>
      <c r="SFC18" s="164"/>
      <c r="SFD18" s="164"/>
      <c r="SFE18" s="164"/>
      <c r="SFF18" s="164"/>
      <c r="SFG18" s="164"/>
      <c r="SFH18" s="164"/>
      <c r="SFI18" s="164"/>
      <c r="SFJ18" s="164"/>
      <c r="SFK18" s="164"/>
      <c r="SFL18" s="164"/>
      <c r="SFM18" s="164"/>
      <c r="SFN18" s="164"/>
      <c r="SFO18" s="164"/>
      <c r="SFP18" s="164"/>
      <c r="SFQ18" s="164"/>
      <c r="SFR18" s="164"/>
      <c r="SFS18" s="164"/>
      <c r="SFT18" s="164"/>
      <c r="SFU18" s="164"/>
      <c r="SFV18" s="164"/>
      <c r="SFW18" s="164"/>
      <c r="SFX18" s="164"/>
      <c r="SFY18" s="164"/>
      <c r="SFZ18" s="164"/>
      <c r="SGA18" s="164"/>
      <c r="SGB18" s="164"/>
      <c r="SGC18" s="164"/>
      <c r="SGD18" s="164"/>
      <c r="SGE18" s="164"/>
      <c r="SGF18" s="164"/>
      <c r="SGG18" s="164"/>
      <c r="SGH18" s="164"/>
      <c r="SGI18" s="164"/>
      <c r="SGJ18" s="164"/>
      <c r="SGK18" s="164"/>
      <c r="SGL18" s="164"/>
      <c r="SGM18" s="164"/>
      <c r="SGN18" s="164"/>
      <c r="SGO18" s="164"/>
      <c r="SGP18" s="164"/>
      <c r="SGQ18" s="164"/>
      <c r="SGR18" s="164"/>
      <c r="SGS18" s="164"/>
      <c r="SGT18" s="164"/>
      <c r="SGU18" s="164"/>
      <c r="SGV18" s="164"/>
      <c r="SGW18" s="164"/>
      <c r="SGX18" s="164"/>
      <c r="SGY18" s="164"/>
      <c r="SGZ18" s="164"/>
      <c r="SHA18" s="164"/>
      <c r="SHB18" s="164"/>
      <c r="SHC18" s="164"/>
      <c r="SHD18" s="164"/>
      <c r="SHE18" s="164"/>
      <c r="SHF18" s="164"/>
      <c r="SHG18" s="164"/>
      <c r="SHH18" s="164"/>
      <c r="SHI18" s="164"/>
      <c r="SHJ18" s="164"/>
      <c r="SHK18" s="164"/>
      <c r="SHL18" s="164"/>
      <c r="SHM18" s="164"/>
      <c r="SHN18" s="164"/>
      <c r="SHO18" s="164"/>
      <c r="SHP18" s="164"/>
      <c r="SHQ18" s="164"/>
      <c r="SHR18" s="164"/>
      <c r="SHS18" s="164"/>
      <c r="SHT18" s="164"/>
      <c r="SHU18" s="164"/>
      <c r="SHV18" s="164"/>
      <c r="SHW18" s="164"/>
      <c r="SHX18" s="164"/>
      <c r="SHY18" s="164"/>
      <c r="SHZ18" s="164"/>
      <c r="SIA18" s="164"/>
      <c r="SIB18" s="164"/>
      <c r="SIC18" s="164"/>
      <c r="SID18" s="164"/>
      <c r="SIE18" s="164"/>
      <c r="SIF18" s="164"/>
      <c r="SIG18" s="164"/>
      <c r="SIH18" s="164"/>
      <c r="SII18" s="164"/>
      <c r="SIJ18" s="164"/>
      <c r="SIK18" s="164"/>
      <c r="SIL18" s="164"/>
      <c r="SIM18" s="164"/>
      <c r="SIN18" s="164"/>
      <c r="SIO18" s="164"/>
      <c r="SIP18" s="164"/>
      <c r="SIQ18" s="164"/>
      <c r="SIR18" s="164"/>
      <c r="SIS18" s="164"/>
      <c r="SIT18" s="164"/>
      <c r="SIU18" s="164"/>
      <c r="SIV18" s="164"/>
      <c r="SIW18" s="164"/>
      <c r="SIX18" s="164"/>
      <c r="SIY18" s="164"/>
      <c r="SIZ18" s="164"/>
      <c r="SJA18" s="164"/>
      <c r="SJB18" s="164"/>
      <c r="SJC18" s="164"/>
      <c r="SJD18" s="164"/>
      <c r="SJE18" s="164"/>
      <c r="SJF18" s="164"/>
      <c r="SJG18" s="164"/>
      <c r="SJH18" s="164"/>
      <c r="SJI18" s="164"/>
      <c r="SJJ18" s="164"/>
      <c r="SJK18" s="164"/>
      <c r="SJL18" s="164"/>
      <c r="SJM18" s="164"/>
      <c r="SJN18" s="164"/>
      <c r="SJO18" s="164"/>
      <c r="SJP18" s="164"/>
      <c r="SJQ18" s="164"/>
      <c r="SJR18" s="164"/>
      <c r="SJS18" s="164"/>
      <c r="SJT18" s="164"/>
      <c r="SJU18" s="164"/>
      <c r="SJV18" s="164"/>
      <c r="SJW18" s="164"/>
      <c r="SJX18" s="164"/>
      <c r="SJY18" s="164"/>
      <c r="SJZ18" s="164"/>
      <c r="SKA18" s="164"/>
      <c r="SKB18" s="164"/>
      <c r="SKC18" s="164"/>
      <c r="SKD18" s="164"/>
      <c r="SKE18" s="164"/>
      <c r="SKF18" s="164"/>
      <c r="SKG18" s="164"/>
      <c r="SKH18" s="164"/>
      <c r="SKI18" s="164"/>
      <c r="SKJ18" s="164"/>
      <c r="SKK18" s="164"/>
      <c r="SKL18" s="164"/>
      <c r="SKM18" s="164"/>
      <c r="SKN18" s="164"/>
      <c r="SKO18" s="164"/>
      <c r="SKP18" s="164"/>
      <c r="SKQ18" s="164"/>
      <c r="SKR18" s="164"/>
      <c r="SKS18" s="164"/>
      <c r="SKT18" s="164"/>
      <c r="SKU18" s="164"/>
      <c r="SKV18" s="164"/>
      <c r="SKW18" s="164"/>
      <c r="SKX18" s="164"/>
      <c r="SKY18" s="164"/>
      <c r="SKZ18" s="164"/>
      <c r="SLA18" s="164"/>
      <c r="SLB18" s="164"/>
      <c r="SLC18" s="164"/>
      <c r="SLD18" s="164"/>
      <c r="SLE18" s="164"/>
      <c r="SLF18" s="164"/>
      <c r="SLG18" s="164"/>
      <c r="SLH18" s="164"/>
      <c r="SLI18" s="164"/>
      <c r="SLJ18" s="164"/>
      <c r="SLK18" s="164"/>
      <c r="SLL18" s="164"/>
      <c r="SLM18" s="164"/>
      <c r="SLN18" s="164"/>
      <c r="SLO18" s="164"/>
      <c r="SLP18" s="164"/>
      <c r="SLQ18" s="164"/>
      <c r="SLR18" s="164"/>
      <c r="SLS18" s="164"/>
      <c r="SLT18" s="164"/>
      <c r="SLU18" s="164"/>
      <c r="SLV18" s="164"/>
      <c r="SLW18" s="164"/>
      <c r="SLX18" s="164"/>
      <c r="SLY18" s="164"/>
      <c r="SLZ18" s="164"/>
      <c r="SMA18" s="164"/>
      <c r="SMB18" s="164"/>
      <c r="SMC18" s="164"/>
      <c r="SMD18" s="164"/>
      <c r="SME18" s="164"/>
      <c r="SMF18" s="164"/>
      <c r="SMG18" s="164"/>
      <c r="SMH18" s="164"/>
      <c r="SMI18" s="164"/>
      <c r="SMJ18" s="164"/>
      <c r="SMK18" s="164"/>
      <c r="SML18" s="164"/>
      <c r="SMM18" s="164"/>
      <c r="SMN18" s="164"/>
      <c r="SMO18" s="164"/>
      <c r="SMP18" s="164"/>
      <c r="SMQ18" s="164"/>
      <c r="SMR18" s="164"/>
      <c r="SMS18" s="164"/>
      <c r="SMT18" s="164"/>
      <c r="SMU18" s="164"/>
      <c r="SMV18" s="164"/>
      <c r="SMW18" s="164"/>
      <c r="SMX18" s="164"/>
      <c r="SMY18" s="164"/>
      <c r="SMZ18" s="164"/>
      <c r="SNA18" s="164"/>
      <c r="SNB18" s="164"/>
      <c r="SNC18" s="164"/>
      <c r="SND18" s="164"/>
      <c r="SNE18" s="164"/>
      <c r="SNF18" s="164"/>
      <c r="SNG18" s="164"/>
      <c r="SNH18" s="164"/>
      <c r="SNI18" s="164"/>
      <c r="SNJ18" s="164"/>
      <c r="SNK18" s="164"/>
      <c r="SNL18" s="164"/>
      <c r="SNM18" s="164"/>
      <c r="SNN18" s="164"/>
      <c r="SNO18" s="164"/>
      <c r="SNP18" s="164"/>
      <c r="SNQ18" s="164"/>
      <c r="SNR18" s="164"/>
      <c r="SNS18" s="164"/>
      <c r="SNT18" s="164"/>
      <c r="SNU18" s="164"/>
      <c r="SNV18" s="164"/>
      <c r="SNW18" s="164"/>
      <c r="SNX18" s="164"/>
      <c r="SNY18" s="164"/>
      <c r="SNZ18" s="164"/>
      <c r="SOA18" s="164"/>
      <c r="SOB18" s="164"/>
      <c r="SOC18" s="164"/>
      <c r="SOD18" s="164"/>
      <c r="SOE18" s="164"/>
      <c r="SOF18" s="164"/>
      <c r="SOG18" s="164"/>
      <c r="SOH18" s="164"/>
      <c r="SOI18" s="164"/>
      <c r="SOJ18" s="164"/>
      <c r="SOK18" s="164"/>
      <c r="SOL18" s="164"/>
      <c r="SOM18" s="164"/>
      <c r="SON18" s="164"/>
      <c r="SOO18" s="164"/>
      <c r="SOP18" s="164"/>
      <c r="SOQ18" s="164"/>
      <c r="SOR18" s="164"/>
      <c r="SOS18" s="164"/>
      <c r="SOT18" s="164"/>
      <c r="SOU18" s="164"/>
      <c r="SOV18" s="164"/>
      <c r="SOW18" s="164"/>
      <c r="SOX18" s="164"/>
      <c r="SOY18" s="164"/>
      <c r="SOZ18" s="164"/>
      <c r="SPA18" s="164"/>
      <c r="SPB18" s="164"/>
      <c r="SPC18" s="164"/>
      <c r="SPD18" s="164"/>
      <c r="SPE18" s="164"/>
      <c r="SPF18" s="164"/>
      <c r="SPG18" s="164"/>
      <c r="SPH18" s="164"/>
      <c r="SPI18" s="164"/>
      <c r="SPJ18" s="164"/>
      <c r="SPK18" s="164"/>
      <c r="SPL18" s="164"/>
      <c r="SPM18" s="164"/>
      <c r="SPN18" s="164"/>
      <c r="SPO18" s="164"/>
      <c r="SPP18" s="164"/>
      <c r="SPQ18" s="164"/>
      <c r="SPR18" s="164"/>
      <c r="SPS18" s="164"/>
      <c r="SPT18" s="164"/>
      <c r="SPU18" s="164"/>
      <c r="SPV18" s="164"/>
      <c r="SPW18" s="164"/>
      <c r="SPX18" s="164"/>
      <c r="SPY18" s="164"/>
      <c r="SPZ18" s="164"/>
      <c r="SQA18" s="164"/>
      <c r="SQB18" s="164"/>
      <c r="SQC18" s="164"/>
      <c r="SQD18" s="164"/>
      <c r="SQE18" s="164"/>
      <c r="SQF18" s="164"/>
      <c r="SQG18" s="164"/>
      <c r="SQH18" s="164"/>
      <c r="SQI18" s="164"/>
      <c r="SQJ18" s="164"/>
      <c r="SQK18" s="164"/>
      <c r="SQL18" s="164"/>
      <c r="SQM18" s="164"/>
      <c r="SQN18" s="164"/>
      <c r="SQO18" s="164"/>
      <c r="SQP18" s="164"/>
      <c r="SQQ18" s="164"/>
      <c r="SQR18" s="164"/>
      <c r="SQS18" s="164"/>
      <c r="SQT18" s="164"/>
      <c r="SQU18" s="164"/>
      <c r="SQV18" s="164"/>
      <c r="SQW18" s="164"/>
      <c r="SQX18" s="164"/>
      <c r="SQY18" s="164"/>
      <c r="SQZ18" s="164"/>
      <c r="SRA18" s="164"/>
      <c r="SRB18" s="164"/>
      <c r="SRC18" s="164"/>
      <c r="SRD18" s="164"/>
      <c r="SRE18" s="164"/>
      <c r="SRF18" s="164"/>
      <c r="SRG18" s="164"/>
      <c r="SRH18" s="164"/>
      <c r="SRI18" s="164"/>
      <c r="SRJ18" s="164"/>
      <c r="SRK18" s="164"/>
      <c r="SRL18" s="164"/>
      <c r="SRM18" s="164"/>
      <c r="SRN18" s="164"/>
      <c r="SRO18" s="164"/>
      <c r="SRP18" s="164"/>
      <c r="SRQ18" s="164"/>
      <c r="SRR18" s="164"/>
      <c r="SRS18" s="164"/>
      <c r="SRT18" s="164"/>
      <c r="SRU18" s="164"/>
      <c r="SRV18" s="164"/>
      <c r="SRW18" s="164"/>
      <c r="SRX18" s="164"/>
      <c r="SRY18" s="164"/>
      <c r="SRZ18" s="164"/>
      <c r="SSA18" s="164"/>
      <c r="SSB18" s="164"/>
      <c r="SSC18" s="164"/>
      <c r="SSD18" s="164"/>
      <c r="SSE18" s="164"/>
      <c r="SSF18" s="164"/>
      <c r="SSG18" s="164"/>
      <c r="SSH18" s="164"/>
      <c r="SSI18" s="164"/>
      <c r="SSJ18" s="164"/>
      <c r="SSK18" s="164"/>
      <c r="SSL18" s="164"/>
      <c r="SSM18" s="164"/>
      <c r="SSN18" s="164"/>
      <c r="SSO18" s="164"/>
      <c r="SSP18" s="164"/>
      <c r="SSQ18" s="164"/>
      <c r="SSR18" s="164"/>
      <c r="SSS18" s="164"/>
      <c r="SST18" s="164"/>
      <c r="SSU18" s="164"/>
      <c r="SSV18" s="164"/>
      <c r="SSW18" s="164"/>
      <c r="SSX18" s="164"/>
      <c r="SSY18" s="164"/>
      <c r="SSZ18" s="164"/>
      <c r="STA18" s="164"/>
      <c r="STB18" s="164"/>
      <c r="STC18" s="164"/>
      <c r="STD18" s="164"/>
      <c r="STE18" s="164"/>
      <c r="STF18" s="164"/>
      <c r="STG18" s="164"/>
      <c r="STH18" s="164"/>
      <c r="STI18" s="164"/>
      <c r="STJ18" s="164"/>
      <c r="STK18" s="164"/>
      <c r="STL18" s="164"/>
      <c r="STM18" s="164"/>
      <c r="STN18" s="164"/>
      <c r="STO18" s="164"/>
      <c r="STP18" s="164"/>
      <c r="STQ18" s="164"/>
      <c r="STR18" s="164"/>
      <c r="STS18" s="164"/>
      <c r="STT18" s="164"/>
      <c r="STU18" s="164"/>
      <c r="STV18" s="164"/>
      <c r="STW18" s="164"/>
      <c r="STX18" s="164"/>
      <c r="STY18" s="164"/>
      <c r="STZ18" s="164"/>
      <c r="SUA18" s="164"/>
      <c r="SUB18" s="164"/>
      <c r="SUC18" s="164"/>
      <c r="SUD18" s="164"/>
      <c r="SUE18" s="164"/>
      <c r="SUF18" s="164"/>
      <c r="SUG18" s="164"/>
      <c r="SUH18" s="164"/>
      <c r="SUI18" s="164"/>
      <c r="SUJ18" s="164"/>
      <c r="SUK18" s="164"/>
      <c r="SUL18" s="164"/>
      <c r="SUM18" s="164"/>
      <c r="SUN18" s="164"/>
      <c r="SUO18" s="164"/>
      <c r="SUP18" s="164"/>
      <c r="SUQ18" s="164"/>
      <c r="SUR18" s="164"/>
      <c r="SUS18" s="164"/>
      <c r="SUT18" s="164"/>
      <c r="SUU18" s="164"/>
      <c r="SUV18" s="164"/>
      <c r="SUW18" s="164"/>
      <c r="SUX18" s="164"/>
      <c r="SUY18" s="164"/>
      <c r="SUZ18" s="164"/>
      <c r="SVA18" s="164"/>
      <c r="SVB18" s="164"/>
      <c r="SVC18" s="164"/>
      <c r="SVD18" s="164"/>
      <c r="SVE18" s="164"/>
      <c r="SVF18" s="164"/>
      <c r="SVG18" s="164"/>
      <c r="SVH18" s="164"/>
      <c r="SVI18" s="164"/>
      <c r="SVJ18" s="164"/>
      <c r="SVK18" s="164"/>
      <c r="SVL18" s="164"/>
      <c r="SVM18" s="164"/>
      <c r="SVN18" s="164"/>
      <c r="SVO18" s="164"/>
      <c r="SVP18" s="164"/>
      <c r="SVQ18" s="164"/>
      <c r="SVR18" s="164"/>
      <c r="SVS18" s="164"/>
      <c r="SVT18" s="164"/>
      <c r="SVU18" s="164"/>
      <c r="SVV18" s="164"/>
      <c r="SVW18" s="164"/>
      <c r="SVX18" s="164"/>
      <c r="SVY18" s="164"/>
      <c r="SVZ18" s="164"/>
      <c r="SWA18" s="164"/>
      <c r="SWB18" s="164"/>
      <c r="SWC18" s="164"/>
      <c r="SWD18" s="164"/>
      <c r="SWE18" s="164"/>
      <c r="SWF18" s="164"/>
      <c r="SWG18" s="164"/>
      <c r="SWH18" s="164"/>
      <c r="SWI18" s="164"/>
      <c r="SWJ18" s="164"/>
      <c r="SWK18" s="164"/>
      <c r="SWL18" s="164"/>
      <c r="SWM18" s="164"/>
      <c r="SWN18" s="164"/>
      <c r="SWO18" s="164"/>
      <c r="SWP18" s="164"/>
      <c r="SWQ18" s="164"/>
      <c r="SWR18" s="164"/>
      <c r="SWS18" s="164"/>
      <c r="SWT18" s="164"/>
      <c r="SWU18" s="164"/>
      <c r="SWV18" s="164"/>
      <c r="SWW18" s="164"/>
      <c r="SWX18" s="164"/>
      <c r="SWY18" s="164"/>
      <c r="SWZ18" s="164"/>
      <c r="SXA18" s="164"/>
      <c r="SXB18" s="164"/>
      <c r="SXC18" s="164"/>
      <c r="SXD18" s="164"/>
      <c r="SXE18" s="164"/>
      <c r="SXF18" s="164"/>
      <c r="SXG18" s="164"/>
      <c r="SXH18" s="164"/>
      <c r="SXI18" s="164"/>
      <c r="SXJ18" s="164"/>
      <c r="SXK18" s="164"/>
      <c r="SXL18" s="164"/>
      <c r="SXM18" s="164"/>
      <c r="SXN18" s="164"/>
      <c r="SXO18" s="164"/>
      <c r="SXP18" s="164"/>
      <c r="SXQ18" s="164"/>
      <c r="SXR18" s="164"/>
      <c r="SXS18" s="164"/>
      <c r="SXT18" s="164"/>
      <c r="SXU18" s="164"/>
      <c r="SXV18" s="164"/>
      <c r="SXW18" s="164"/>
      <c r="SXX18" s="164"/>
      <c r="SXY18" s="164"/>
      <c r="SXZ18" s="164"/>
      <c r="SYA18" s="164"/>
      <c r="SYB18" s="164"/>
      <c r="SYC18" s="164"/>
      <c r="SYD18" s="164"/>
      <c r="SYE18" s="164"/>
      <c r="SYF18" s="164"/>
      <c r="SYG18" s="164"/>
      <c r="SYH18" s="164"/>
      <c r="SYI18" s="164"/>
      <c r="SYJ18" s="164"/>
      <c r="SYK18" s="164"/>
      <c r="SYL18" s="164"/>
      <c r="SYM18" s="164"/>
      <c r="SYN18" s="164"/>
      <c r="SYO18" s="164"/>
      <c r="SYP18" s="164"/>
      <c r="SYQ18" s="164"/>
      <c r="SYR18" s="164"/>
      <c r="SYS18" s="164"/>
      <c r="SYT18" s="164"/>
      <c r="SYU18" s="164"/>
      <c r="SYV18" s="164"/>
      <c r="SYW18" s="164"/>
      <c r="SYX18" s="164"/>
      <c r="SYY18" s="164"/>
      <c r="SYZ18" s="164"/>
      <c r="SZA18" s="164"/>
      <c r="SZB18" s="164"/>
      <c r="SZC18" s="164"/>
      <c r="SZD18" s="164"/>
      <c r="SZE18" s="164"/>
      <c r="SZF18" s="164"/>
      <c r="SZG18" s="164"/>
      <c r="SZH18" s="164"/>
      <c r="SZI18" s="164"/>
      <c r="SZJ18" s="164"/>
      <c r="SZK18" s="164"/>
      <c r="SZL18" s="164"/>
      <c r="SZM18" s="164"/>
      <c r="SZN18" s="164"/>
      <c r="SZO18" s="164"/>
      <c r="SZP18" s="164"/>
      <c r="SZQ18" s="164"/>
      <c r="SZR18" s="164"/>
      <c r="SZS18" s="164"/>
      <c r="SZT18" s="164"/>
      <c r="SZU18" s="164"/>
      <c r="SZV18" s="164"/>
      <c r="SZW18" s="164"/>
      <c r="SZX18" s="164"/>
      <c r="SZY18" s="164"/>
      <c r="SZZ18" s="164"/>
      <c r="TAA18" s="164"/>
      <c r="TAB18" s="164"/>
      <c r="TAC18" s="164"/>
      <c r="TAD18" s="164"/>
      <c r="TAE18" s="164"/>
      <c r="TAF18" s="164"/>
      <c r="TAG18" s="164"/>
      <c r="TAH18" s="164"/>
      <c r="TAI18" s="164"/>
      <c r="TAJ18" s="164"/>
      <c r="TAK18" s="164"/>
      <c r="TAL18" s="164"/>
      <c r="TAM18" s="164"/>
      <c r="TAN18" s="164"/>
      <c r="TAO18" s="164"/>
      <c r="TAP18" s="164"/>
      <c r="TAQ18" s="164"/>
      <c r="TAR18" s="164"/>
      <c r="TAS18" s="164"/>
      <c r="TAT18" s="164"/>
      <c r="TAU18" s="164"/>
      <c r="TAV18" s="164"/>
      <c r="TAW18" s="164"/>
      <c r="TAX18" s="164"/>
      <c r="TAY18" s="164"/>
      <c r="TAZ18" s="164"/>
      <c r="TBA18" s="164"/>
      <c r="TBB18" s="164"/>
      <c r="TBC18" s="164"/>
      <c r="TBD18" s="164"/>
      <c r="TBE18" s="164"/>
      <c r="TBF18" s="164"/>
      <c r="TBG18" s="164"/>
      <c r="TBH18" s="164"/>
      <c r="TBI18" s="164"/>
      <c r="TBJ18" s="164"/>
      <c r="TBK18" s="164"/>
      <c r="TBL18" s="164"/>
      <c r="TBM18" s="164"/>
      <c r="TBN18" s="164"/>
      <c r="TBO18" s="164"/>
      <c r="TBP18" s="164"/>
      <c r="TBQ18" s="164"/>
      <c r="TBR18" s="164"/>
      <c r="TBS18" s="164"/>
      <c r="TBT18" s="164"/>
      <c r="TBU18" s="164"/>
      <c r="TBV18" s="164"/>
      <c r="TBW18" s="164"/>
      <c r="TBX18" s="164"/>
      <c r="TBY18" s="164"/>
      <c r="TBZ18" s="164"/>
      <c r="TCA18" s="164"/>
      <c r="TCB18" s="164"/>
      <c r="TCC18" s="164"/>
      <c r="TCD18" s="164"/>
      <c r="TCE18" s="164"/>
      <c r="TCF18" s="164"/>
      <c r="TCG18" s="164"/>
      <c r="TCH18" s="164"/>
      <c r="TCI18" s="164"/>
      <c r="TCJ18" s="164"/>
      <c r="TCK18" s="164"/>
      <c r="TCL18" s="164"/>
      <c r="TCM18" s="164"/>
      <c r="TCN18" s="164"/>
      <c r="TCO18" s="164"/>
      <c r="TCP18" s="164"/>
      <c r="TCQ18" s="164"/>
      <c r="TCR18" s="164"/>
      <c r="TCS18" s="164"/>
      <c r="TCT18" s="164"/>
      <c r="TCU18" s="164"/>
      <c r="TCV18" s="164"/>
      <c r="TCW18" s="164"/>
      <c r="TCX18" s="164"/>
      <c r="TCY18" s="164"/>
      <c r="TCZ18" s="164"/>
      <c r="TDA18" s="164"/>
      <c r="TDB18" s="164"/>
      <c r="TDC18" s="164"/>
      <c r="TDD18" s="164"/>
      <c r="TDE18" s="164"/>
      <c r="TDF18" s="164"/>
      <c r="TDG18" s="164"/>
      <c r="TDH18" s="164"/>
      <c r="TDI18" s="164"/>
      <c r="TDJ18" s="164"/>
      <c r="TDK18" s="164"/>
      <c r="TDL18" s="164"/>
      <c r="TDM18" s="164"/>
      <c r="TDN18" s="164"/>
      <c r="TDO18" s="164"/>
      <c r="TDP18" s="164"/>
      <c r="TDQ18" s="164"/>
      <c r="TDR18" s="164"/>
      <c r="TDS18" s="164"/>
      <c r="TDT18" s="164"/>
      <c r="TDU18" s="164"/>
      <c r="TDV18" s="164"/>
      <c r="TDW18" s="164"/>
      <c r="TDX18" s="164"/>
      <c r="TDY18" s="164"/>
      <c r="TDZ18" s="164"/>
      <c r="TEA18" s="164"/>
      <c r="TEB18" s="164"/>
      <c r="TEC18" s="164"/>
      <c r="TED18" s="164"/>
      <c r="TEE18" s="164"/>
      <c r="TEF18" s="164"/>
      <c r="TEG18" s="164"/>
      <c r="TEH18" s="164"/>
      <c r="TEI18" s="164"/>
      <c r="TEJ18" s="164"/>
      <c r="TEK18" s="164"/>
      <c r="TEL18" s="164"/>
      <c r="TEM18" s="164"/>
      <c r="TEN18" s="164"/>
      <c r="TEO18" s="164"/>
      <c r="TEP18" s="164"/>
      <c r="TEQ18" s="164"/>
      <c r="TER18" s="164"/>
      <c r="TES18" s="164"/>
      <c r="TET18" s="164"/>
      <c r="TEU18" s="164"/>
      <c r="TEV18" s="164"/>
      <c r="TEW18" s="164"/>
      <c r="TEX18" s="164"/>
      <c r="TEY18" s="164"/>
      <c r="TEZ18" s="164"/>
      <c r="TFA18" s="164"/>
      <c r="TFB18" s="164"/>
      <c r="TFC18" s="164"/>
      <c r="TFD18" s="164"/>
      <c r="TFE18" s="164"/>
      <c r="TFF18" s="164"/>
      <c r="TFG18" s="164"/>
      <c r="TFH18" s="164"/>
      <c r="TFI18" s="164"/>
      <c r="TFJ18" s="164"/>
      <c r="TFK18" s="164"/>
      <c r="TFL18" s="164"/>
      <c r="TFM18" s="164"/>
      <c r="TFN18" s="164"/>
      <c r="TFO18" s="164"/>
      <c r="TFP18" s="164"/>
      <c r="TFQ18" s="164"/>
      <c r="TFR18" s="164"/>
      <c r="TFS18" s="164"/>
      <c r="TFT18" s="164"/>
      <c r="TFU18" s="164"/>
      <c r="TFV18" s="164"/>
      <c r="TFW18" s="164"/>
      <c r="TFX18" s="164"/>
      <c r="TFY18" s="164"/>
      <c r="TFZ18" s="164"/>
      <c r="TGA18" s="164"/>
      <c r="TGB18" s="164"/>
      <c r="TGC18" s="164"/>
      <c r="TGD18" s="164"/>
      <c r="TGE18" s="164"/>
      <c r="TGF18" s="164"/>
      <c r="TGG18" s="164"/>
      <c r="TGH18" s="164"/>
      <c r="TGI18" s="164"/>
      <c r="TGJ18" s="164"/>
      <c r="TGK18" s="164"/>
      <c r="TGL18" s="164"/>
      <c r="TGM18" s="164"/>
      <c r="TGN18" s="164"/>
      <c r="TGO18" s="164"/>
      <c r="TGP18" s="164"/>
      <c r="TGQ18" s="164"/>
      <c r="TGR18" s="164"/>
      <c r="TGS18" s="164"/>
      <c r="TGT18" s="164"/>
      <c r="TGU18" s="164"/>
      <c r="TGV18" s="164"/>
      <c r="TGW18" s="164"/>
      <c r="TGX18" s="164"/>
      <c r="TGY18" s="164"/>
      <c r="TGZ18" s="164"/>
      <c r="THA18" s="164"/>
      <c r="THB18" s="164"/>
      <c r="THC18" s="164"/>
      <c r="THD18" s="164"/>
      <c r="THE18" s="164"/>
      <c r="THF18" s="164"/>
      <c r="THG18" s="164"/>
      <c r="THH18" s="164"/>
      <c r="THI18" s="164"/>
      <c r="THJ18" s="164"/>
      <c r="THK18" s="164"/>
      <c r="THL18" s="164"/>
      <c r="THM18" s="164"/>
      <c r="THN18" s="164"/>
      <c r="THO18" s="164"/>
      <c r="THP18" s="164"/>
      <c r="THQ18" s="164"/>
      <c r="THR18" s="164"/>
      <c r="THS18" s="164"/>
      <c r="THT18" s="164"/>
      <c r="THU18" s="164"/>
      <c r="THV18" s="164"/>
      <c r="THW18" s="164"/>
      <c r="THX18" s="164"/>
      <c r="THY18" s="164"/>
      <c r="THZ18" s="164"/>
      <c r="TIA18" s="164"/>
      <c r="TIB18" s="164"/>
      <c r="TIC18" s="164"/>
      <c r="TID18" s="164"/>
      <c r="TIE18" s="164"/>
      <c r="TIF18" s="164"/>
      <c r="TIG18" s="164"/>
      <c r="TIH18" s="164"/>
      <c r="TII18" s="164"/>
      <c r="TIJ18" s="164"/>
      <c r="TIK18" s="164"/>
      <c r="TIL18" s="164"/>
      <c r="TIM18" s="164"/>
      <c r="TIN18" s="164"/>
      <c r="TIO18" s="164"/>
      <c r="TIP18" s="164"/>
      <c r="TIQ18" s="164"/>
      <c r="TIR18" s="164"/>
      <c r="TIS18" s="164"/>
      <c r="TIT18" s="164"/>
      <c r="TIU18" s="164"/>
      <c r="TIV18" s="164"/>
      <c r="TIW18" s="164"/>
      <c r="TIX18" s="164"/>
      <c r="TIY18" s="164"/>
      <c r="TIZ18" s="164"/>
      <c r="TJA18" s="164"/>
      <c r="TJB18" s="164"/>
      <c r="TJC18" s="164"/>
      <c r="TJD18" s="164"/>
      <c r="TJE18" s="164"/>
      <c r="TJF18" s="164"/>
      <c r="TJG18" s="164"/>
      <c r="TJH18" s="164"/>
      <c r="TJI18" s="164"/>
      <c r="TJJ18" s="164"/>
      <c r="TJK18" s="164"/>
      <c r="TJL18" s="164"/>
      <c r="TJM18" s="164"/>
      <c r="TJN18" s="164"/>
      <c r="TJO18" s="164"/>
      <c r="TJP18" s="164"/>
      <c r="TJQ18" s="164"/>
      <c r="TJR18" s="164"/>
      <c r="TJS18" s="164"/>
      <c r="TJT18" s="164"/>
      <c r="TJU18" s="164"/>
      <c r="TJV18" s="164"/>
      <c r="TJW18" s="164"/>
      <c r="TJX18" s="164"/>
      <c r="TJY18" s="164"/>
      <c r="TJZ18" s="164"/>
      <c r="TKA18" s="164"/>
      <c r="TKB18" s="164"/>
      <c r="TKC18" s="164"/>
      <c r="TKD18" s="164"/>
      <c r="TKE18" s="164"/>
      <c r="TKF18" s="164"/>
      <c r="TKG18" s="164"/>
      <c r="TKH18" s="164"/>
      <c r="TKI18" s="164"/>
      <c r="TKJ18" s="164"/>
      <c r="TKK18" s="164"/>
      <c r="TKL18" s="164"/>
      <c r="TKM18" s="164"/>
      <c r="TKN18" s="164"/>
      <c r="TKO18" s="164"/>
      <c r="TKP18" s="164"/>
      <c r="TKQ18" s="164"/>
      <c r="TKR18" s="164"/>
      <c r="TKS18" s="164"/>
      <c r="TKT18" s="164"/>
      <c r="TKU18" s="164"/>
      <c r="TKV18" s="164"/>
      <c r="TKW18" s="164"/>
      <c r="TKX18" s="164"/>
      <c r="TKY18" s="164"/>
      <c r="TKZ18" s="164"/>
      <c r="TLA18" s="164"/>
      <c r="TLB18" s="164"/>
      <c r="TLC18" s="164"/>
      <c r="TLD18" s="164"/>
      <c r="TLE18" s="164"/>
      <c r="TLF18" s="164"/>
      <c r="TLG18" s="164"/>
      <c r="TLH18" s="164"/>
      <c r="TLI18" s="164"/>
      <c r="TLJ18" s="164"/>
      <c r="TLK18" s="164"/>
      <c r="TLL18" s="164"/>
      <c r="TLM18" s="164"/>
      <c r="TLN18" s="164"/>
      <c r="TLO18" s="164"/>
      <c r="TLP18" s="164"/>
      <c r="TLQ18" s="164"/>
      <c r="TLR18" s="164"/>
      <c r="TLS18" s="164"/>
      <c r="TLT18" s="164"/>
      <c r="TLU18" s="164"/>
      <c r="TLV18" s="164"/>
      <c r="TLW18" s="164"/>
      <c r="TLX18" s="164"/>
      <c r="TLY18" s="164"/>
      <c r="TLZ18" s="164"/>
      <c r="TMA18" s="164"/>
      <c r="TMB18" s="164"/>
      <c r="TMC18" s="164"/>
      <c r="TMD18" s="164"/>
      <c r="TME18" s="164"/>
      <c r="TMF18" s="164"/>
      <c r="TMG18" s="164"/>
      <c r="TMH18" s="164"/>
      <c r="TMI18" s="164"/>
      <c r="TMJ18" s="164"/>
      <c r="TMK18" s="164"/>
      <c r="TML18" s="164"/>
      <c r="TMM18" s="164"/>
      <c r="TMN18" s="164"/>
      <c r="TMO18" s="164"/>
      <c r="TMP18" s="164"/>
      <c r="TMQ18" s="164"/>
      <c r="TMR18" s="164"/>
      <c r="TMS18" s="164"/>
      <c r="TMT18" s="164"/>
      <c r="TMU18" s="164"/>
      <c r="TMV18" s="164"/>
      <c r="TMW18" s="164"/>
      <c r="TMX18" s="164"/>
      <c r="TMY18" s="164"/>
      <c r="TMZ18" s="164"/>
      <c r="TNA18" s="164"/>
      <c r="TNB18" s="164"/>
      <c r="TNC18" s="164"/>
      <c r="TND18" s="164"/>
      <c r="TNE18" s="164"/>
      <c r="TNF18" s="164"/>
      <c r="TNG18" s="164"/>
      <c r="TNH18" s="164"/>
      <c r="TNI18" s="164"/>
      <c r="TNJ18" s="164"/>
      <c r="TNK18" s="164"/>
      <c r="TNL18" s="164"/>
      <c r="TNM18" s="164"/>
      <c r="TNN18" s="164"/>
      <c r="TNO18" s="164"/>
      <c r="TNP18" s="164"/>
      <c r="TNQ18" s="164"/>
      <c r="TNR18" s="164"/>
      <c r="TNS18" s="164"/>
      <c r="TNT18" s="164"/>
      <c r="TNU18" s="164"/>
      <c r="TNV18" s="164"/>
      <c r="TNW18" s="164"/>
      <c r="TNX18" s="164"/>
      <c r="TNY18" s="164"/>
      <c r="TNZ18" s="164"/>
      <c r="TOA18" s="164"/>
      <c r="TOB18" s="164"/>
      <c r="TOC18" s="164"/>
      <c r="TOD18" s="164"/>
      <c r="TOE18" s="164"/>
      <c r="TOF18" s="164"/>
      <c r="TOG18" s="164"/>
      <c r="TOH18" s="164"/>
      <c r="TOI18" s="164"/>
      <c r="TOJ18" s="164"/>
      <c r="TOK18" s="164"/>
      <c r="TOL18" s="164"/>
      <c r="TOM18" s="164"/>
      <c r="TON18" s="164"/>
      <c r="TOO18" s="164"/>
      <c r="TOP18" s="164"/>
      <c r="TOQ18" s="164"/>
      <c r="TOR18" s="164"/>
      <c r="TOS18" s="164"/>
      <c r="TOT18" s="164"/>
      <c r="TOU18" s="164"/>
      <c r="TOV18" s="164"/>
      <c r="TOW18" s="164"/>
      <c r="TOX18" s="164"/>
      <c r="TOY18" s="164"/>
      <c r="TOZ18" s="164"/>
      <c r="TPA18" s="164"/>
      <c r="TPB18" s="164"/>
      <c r="TPC18" s="164"/>
      <c r="TPD18" s="164"/>
      <c r="TPE18" s="164"/>
      <c r="TPF18" s="164"/>
      <c r="TPG18" s="164"/>
      <c r="TPH18" s="164"/>
      <c r="TPI18" s="164"/>
      <c r="TPJ18" s="164"/>
      <c r="TPK18" s="164"/>
      <c r="TPL18" s="164"/>
      <c r="TPM18" s="164"/>
      <c r="TPN18" s="164"/>
      <c r="TPO18" s="164"/>
      <c r="TPP18" s="164"/>
      <c r="TPQ18" s="164"/>
      <c r="TPR18" s="164"/>
      <c r="TPS18" s="164"/>
      <c r="TPT18" s="164"/>
      <c r="TPU18" s="164"/>
      <c r="TPV18" s="164"/>
      <c r="TPW18" s="164"/>
      <c r="TPX18" s="164"/>
      <c r="TPY18" s="164"/>
      <c r="TPZ18" s="164"/>
      <c r="TQA18" s="164"/>
      <c r="TQB18" s="164"/>
      <c r="TQC18" s="164"/>
      <c r="TQD18" s="164"/>
      <c r="TQE18" s="164"/>
      <c r="TQF18" s="164"/>
      <c r="TQG18" s="164"/>
      <c r="TQH18" s="164"/>
      <c r="TQI18" s="164"/>
      <c r="TQJ18" s="164"/>
      <c r="TQK18" s="164"/>
      <c r="TQL18" s="164"/>
      <c r="TQM18" s="164"/>
      <c r="TQN18" s="164"/>
      <c r="TQO18" s="164"/>
      <c r="TQP18" s="164"/>
      <c r="TQQ18" s="164"/>
      <c r="TQR18" s="164"/>
      <c r="TQS18" s="164"/>
      <c r="TQT18" s="164"/>
      <c r="TQU18" s="164"/>
      <c r="TQV18" s="164"/>
      <c r="TQW18" s="164"/>
      <c r="TQX18" s="164"/>
      <c r="TQY18" s="164"/>
      <c r="TQZ18" s="164"/>
      <c r="TRA18" s="164"/>
      <c r="TRB18" s="164"/>
      <c r="TRC18" s="164"/>
      <c r="TRD18" s="164"/>
      <c r="TRE18" s="164"/>
      <c r="TRF18" s="164"/>
      <c r="TRG18" s="164"/>
      <c r="TRH18" s="164"/>
      <c r="TRI18" s="164"/>
      <c r="TRJ18" s="164"/>
      <c r="TRK18" s="164"/>
      <c r="TRL18" s="164"/>
      <c r="TRM18" s="164"/>
      <c r="TRN18" s="164"/>
      <c r="TRO18" s="164"/>
      <c r="TRP18" s="164"/>
      <c r="TRQ18" s="164"/>
      <c r="TRR18" s="164"/>
      <c r="TRS18" s="164"/>
      <c r="TRT18" s="164"/>
      <c r="TRU18" s="164"/>
      <c r="TRV18" s="164"/>
      <c r="TRW18" s="164"/>
      <c r="TRX18" s="164"/>
      <c r="TRY18" s="164"/>
      <c r="TRZ18" s="164"/>
      <c r="TSA18" s="164"/>
      <c r="TSB18" s="164"/>
      <c r="TSC18" s="164"/>
      <c r="TSD18" s="164"/>
      <c r="TSE18" s="164"/>
      <c r="TSF18" s="164"/>
      <c r="TSG18" s="164"/>
      <c r="TSH18" s="164"/>
      <c r="TSI18" s="164"/>
      <c r="TSJ18" s="164"/>
      <c r="TSK18" s="164"/>
      <c r="TSL18" s="164"/>
      <c r="TSM18" s="164"/>
      <c r="TSN18" s="164"/>
      <c r="TSO18" s="164"/>
      <c r="TSP18" s="164"/>
      <c r="TSQ18" s="164"/>
      <c r="TSR18" s="164"/>
      <c r="TSS18" s="164"/>
      <c r="TST18" s="164"/>
      <c r="TSU18" s="164"/>
      <c r="TSV18" s="164"/>
      <c r="TSW18" s="164"/>
      <c r="TSX18" s="164"/>
      <c r="TSY18" s="164"/>
      <c r="TSZ18" s="164"/>
      <c r="TTA18" s="164"/>
      <c r="TTB18" s="164"/>
      <c r="TTC18" s="164"/>
      <c r="TTD18" s="164"/>
      <c r="TTE18" s="164"/>
      <c r="TTF18" s="164"/>
      <c r="TTG18" s="164"/>
      <c r="TTH18" s="164"/>
      <c r="TTI18" s="164"/>
      <c r="TTJ18" s="164"/>
      <c r="TTK18" s="164"/>
      <c r="TTL18" s="164"/>
      <c r="TTM18" s="164"/>
      <c r="TTN18" s="164"/>
      <c r="TTO18" s="164"/>
      <c r="TTP18" s="164"/>
      <c r="TTQ18" s="164"/>
      <c r="TTR18" s="164"/>
      <c r="TTS18" s="164"/>
      <c r="TTT18" s="164"/>
      <c r="TTU18" s="164"/>
      <c r="TTV18" s="164"/>
      <c r="TTW18" s="164"/>
      <c r="TTX18" s="164"/>
      <c r="TTY18" s="164"/>
      <c r="TTZ18" s="164"/>
      <c r="TUA18" s="164"/>
      <c r="TUB18" s="164"/>
      <c r="TUC18" s="164"/>
      <c r="TUD18" s="164"/>
      <c r="TUE18" s="164"/>
      <c r="TUF18" s="164"/>
      <c r="TUG18" s="164"/>
      <c r="TUH18" s="164"/>
      <c r="TUI18" s="164"/>
      <c r="TUJ18" s="164"/>
      <c r="TUK18" s="164"/>
      <c r="TUL18" s="164"/>
      <c r="TUM18" s="164"/>
      <c r="TUN18" s="164"/>
      <c r="TUO18" s="164"/>
      <c r="TUP18" s="164"/>
      <c r="TUQ18" s="164"/>
      <c r="TUR18" s="164"/>
      <c r="TUS18" s="164"/>
      <c r="TUT18" s="164"/>
      <c r="TUU18" s="164"/>
      <c r="TUV18" s="164"/>
      <c r="TUW18" s="164"/>
      <c r="TUX18" s="164"/>
      <c r="TUY18" s="164"/>
      <c r="TUZ18" s="164"/>
      <c r="TVA18" s="164"/>
      <c r="TVB18" s="164"/>
      <c r="TVC18" s="164"/>
      <c r="TVD18" s="164"/>
      <c r="TVE18" s="164"/>
      <c r="TVF18" s="164"/>
      <c r="TVG18" s="164"/>
      <c r="TVH18" s="164"/>
      <c r="TVI18" s="164"/>
      <c r="TVJ18" s="164"/>
      <c r="TVK18" s="164"/>
      <c r="TVL18" s="164"/>
      <c r="TVM18" s="164"/>
      <c r="TVN18" s="164"/>
      <c r="TVO18" s="164"/>
      <c r="TVP18" s="164"/>
      <c r="TVQ18" s="164"/>
      <c r="TVR18" s="164"/>
      <c r="TVS18" s="164"/>
      <c r="TVT18" s="164"/>
      <c r="TVU18" s="164"/>
      <c r="TVV18" s="164"/>
      <c r="TVW18" s="164"/>
      <c r="TVX18" s="164"/>
      <c r="TVY18" s="164"/>
      <c r="TVZ18" s="164"/>
      <c r="TWA18" s="164"/>
      <c r="TWB18" s="164"/>
      <c r="TWC18" s="164"/>
      <c r="TWD18" s="164"/>
      <c r="TWE18" s="164"/>
      <c r="TWF18" s="164"/>
      <c r="TWG18" s="164"/>
      <c r="TWH18" s="164"/>
      <c r="TWI18" s="164"/>
      <c r="TWJ18" s="164"/>
      <c r="TWK18" s="164"/>
      <c r="TWL18" s="164"/>
      <c r="TWM18" s="164"/>
      <c r="TWN18" s="164"/>
      <c r="TWO18" s="164"/>
      <c r="TWP18" s="164"/>
      <c r="TWQ18" s="164"/>
      <c r="TWR18" s="164"/>
      <c r="TWS18" s="164"/>
      <c r="TWT18" s="164"/>
      <c r="TWU18" s="164"/>
      <c r="TWV18" s="164"/>
      <c r="TWW18" s="164"/>
      <c r="TWX18" s="164"/>
      <c r="TWY18" s="164"/>
      <c r="TWZ18" s="164"/>
      <c r="TXA18" s="164"/>
      <c r="TXB18" s="164"/>
      <c r="TXC18" s="164"/>
      <c r="TXD18" s="164"/>
      <c r="TXE18" s="164"/>
      <c r="TXF18" s="164"/>
      <c r="TXG18" s="164"/>
      <c r="TXH18" s="164"/>
      <c r="TXI18" s="164"/>
      <c r="TXJ18" s="164"/>
      <c r="TXK18" s="164"/>
      <c r="TXL18" s="164"/>
      <c r="TXM18" s="164"/>
      <c r="TXN18" s="164"/>
      <c r="TXO18" s="164"/>
      <c r="TXP18" s="164"/>
      <c r="TXQ18" s="164"/>
      <c r="TXR18" s="164"/>
      <c r="TXS18" s="164"/>
      <c r="TXT18" s="164"/>
      <c r="TXU18" s="164"/>
      <c r="TXV18" s="164"/>
      <c r="TXW18" s="164"/>
      <c r="TXX18" s="164"/>
      <c r="TXY18" s="164"/>
      <c r="TXZ18" s="164"/>
      <c r="TYA18" s="164"/>
      <c r="TYB18" s="164"/>
      <c r="TYC18" s="164"/>
      <c r="TYD18" s="164"/>
      <c r="TYE18" s="164"/>
      <c r="TYF18" s="164"/>
      <c r="TYG18" s="164"/>
      <c r="TYH18" s="164"/>
      <c r="TYI18" s="164"/>
      <c r="TYJ18" s="164"/>
      <c r="TYK18" s="164"/>
      <c r="TYL18" s="164"/>
      <c r="TYM18" s="164"/>
      <c r="TYN18" s="164"/>
      <c r="TYO18" s="164"/>
      <c r="TYP18" s="164"/>
      <c r="TYQ18" s="164"/>
      <c r="TYR18" s="164"/>
      <c r="TYS18" s="164"/>
      <c r="TYT18" s="164"/>
      <c r="TYU18" s="164"/>
      <c r="TYV18" s="164"/>
      <c r="TYW18" s="164"/>
      <c r="TYX18" s="164"/>
      <c r="TYY18" s="164"/>
      <c r="TYZ18" s="164"/>
      <c r="TZA18" s="164"/>
      <c r="TZB18" s="164"/>
      <c r="TZC18" s="164"/>
      <c r="TZD18" s="164"/>
      <c r="TZE18" s="164"/>
      <c r="TZF18" s="164"/>
      <c r="TZG18" s="164"/>
      <c r="TZH18" s="164"/>
      <c r="TZI18" s="164"/>
      <c r="TZJ18" s="164"/>
      <c r="TZK18" s="164"/>
      <c r="TZL18" s="164"/>
      <c r="TZM18" s="164"/>
      <c r="TZN18" s="164"/>
      <c r="TZO18" s="164"/>
      <c r="TZP18" s="164"/>
      <c r="TZQ18" s="164"/>
      <c r="TZR18" s="164"/>
      <c r="TZS18" s="164"/>
      <c r="TZT18" s="164"/>
      <c r="TZU18" s="164"/>
      <c r="TZV18" s="164"/>
      <c r="TZW18" s="164"/>
      <c r="TZX18" s="164"/>
      <c r="TZY18" s="164"/>
      <c r="TZZ18" s="164"/>
      <c r="UAA18" s="164"/>
      <c r="UAB18" s="164"/>
      <c r="UAC18" s="164"/>
      <c r="UAD18" s="164"/>
      <c r="UAE18" s="164"/>
      <c r="UAF18" s="164"/>
      <c r="UAG18" s="164"/>
      <c r="UAH18" s="164"/>
      <c r="UAI18" s="164"/>
      <c r="UAJ18" s="164"/>
      <c r="UAK18" s="164"/>
      <c r="UAL18" s="164"/>
      <c r="UAM18" s="164"/>
      <c r="UAN18" s="164"/>
      <c r="UAO18" s="164"/>
      <c r="UAP18" s="164"/>
      <c r="UAQ18" s="164"/>
      <c r="UAR18" s="164"/>
      <c r="UAS18" s="164"/>
      <c r="UAT18" s="164"/>
      <c r="UAU18" s="164"/>
      <c r="UAV18" s="164"/>
      <c r="UAW18" s="164"/>
      <c r="UAX18" s="164"/>
      <c r="UAY18" s="164"/>
      <c r="UAZ18" s="164"/>
      <c r="UBA18" s="164"/>
      <c r="UBB18" s="164"/>
      <c r="UBC18" s="164"/>
      <c r="UBD18" s="164"/>
      <c r="UBE18" s="164"/>
      <c r="UBF18" s="164"/>
      <c r="UBG18" s="164"/>
      <c r="UBH18" s="164"/>
      <c r="UBI18" s="164"/>
      <c r="UBJ18" s="164"/>
      <c r="UBK18" s="164"/>
      <c r="UBL18" s="164"/>
      <c r="UBM18" s="164"/>
      <c r="UBN18" s="164"/>
      <c r="UBO18" s="164"/>
      <c r="UBP18" s="164"/>
      <c r="UBQ18" s="164"/>
      <c r="UBR18" s="164"/>
      <c r="UBS18" s="164"/>
      <c r="UBT18" s="164"/>
      <c r="UBU18" s="164"/>
      <c r="UBV18" s="164"/>
      <c r="UBW18" s="164"/>
      <c r="UBX18" s="164"/>
      <c r="UBY18" s="164"/>
      <c r="UBZ18" s="164"/>
      <c r="UCA18" s="164"/>
      <c r="UCB18" s="164"/>
      <c r="UCC18" s="164"/>
      <c r="UCD18" s="164"/>
      <c r="UCE18" s="164"/>
      <c r="UCF18" s="164"/>
      <c r="UCG18" s="164"/>
      <c r="UCH18" s="164"/>
      <c r="UCI18" s="164"/>
      <c r="UCJ18" s="164"/>
      <c r="UCK18" s="164"/>
      <c r="UCL18" s="164"/>
      <c r="UCM18" s="164"/>
      <c r="UCN18" s="164"/>
      <c r="UCO18" s="164"/>
      <c r="UCP18" s="164"/>
      <c r="UCQ18" s="164"/>
      <c r="UCR18" s="164"/>
      <c r="UCS18" s="164"/>
      <c r="UCT18" s="164"/>
      <c r="UCU18" s="164"/>
      <c r="UCV18" s="164"/>
      <c r="UCW18" s="164"/>
      <c r="UCX18" s="164"/>
      <c r="UCY18" s="164"/>
      <c r="UCZ18" s="164"/>
      <c r="UDA18" s="164"/>
      <c r="UDB18" s="164"/>
      <c r="UDC18" s="164"/>
      <c r="UDD18" s="164"/>
      <c r="UDE18" s="164"/>
      <c r="UDF18" s="164"/>
      <c r="UDG18" s="164"/>
      <c r="UDH18" s="164"/>
      <c r="UDI18" s="164"/>
      <c r="UDJ18" s="164"/>
      <c r="UDK18" s="164"/>
      <c r="UDL18" s="164"/>
      <c r="UDM18" s="164"/>
      <c r="UDN18" s="164"/>
      <c r="UDO18" s="164"/>
      <c r="UDP18" s="164"/>
      <c r="UDQ18" s="164"/>
      <c r="UDR18" s="164"/>
      <c r="UDS18" s="164"/>
      <c r="UDT18" s="164"/>
      <c r="UDU18" s="164"/>
      <c r="UDV18" s="164"/>
      <c r="UDW18" s="164"/>
      <c r="UDX18" s="164"/>
      <c r="UDY18" s="164"/>
      <c r="UDZ18" s="164"/>
      <c r="UEA18" s="164"/>
      <c r="UEB18" s="164"/>
      <c r="UEC18" s="164"/>
      <c r="UED18" s="164"/>
      <c r="UEE18" s="164"/>
      <c r="UEF18" s="164"/>
      <c r="UEG18" s="164"/>
      <c r="UEH18" s="164"/>
      <c r="UEI18" s="164"/>
      <c r="UEJ18" s="164"/>
      <c r="UEK18" s="164"/>
      <c r="UEL18" s="164"/>
      <c r="UEM18" s="164"/>
      <c r="UEN18" s="164"/>
      <c r="UEO18" s="164"/>
      <c r="UEP18" s="164"/>
      <c r="UEQ18" s="164"/>
      <c r="UER18" s="164"/>
      <c r="UES18" s="164"/>
      <c r="UET18" s="164"/>
      <c r="UEU18" s="164"/>
      <c r="UEV18" s="164"/>
      <c r="UEW18" s="164"/>
      <c r="UEX18" s="164"/>
      <c r="UEY18" s="164"/>
      <c r="UEZ18" s="164"/>
      <c r="UFA18" s="164"/>
      <c r="UFB18" s="164"/>
      <c r="UFC18" s="164"/>
      <c r="UFD18" s="164"/>
      <c r="UFE18" s="164"/>
      <c r="UFF18" s="164"/>
      <c r="UFG18" s="164"/>
      <c r="UFH18" s="164"/>
      <c r="UFI18" s="164"/>
      <c r="UFJ18" s="164"/>
      <c r="UFK18" s="164"/>
      <c r="UFL18" s="164"/>
      <c r="UFM18" s="164"/>
      <c r="UFN18" s="164"/>
      <c r="UFO18" s="164"/>
      <c r="UFP18" s="164"/>
      <c r="UFQ18" s="164"/>
      <c r="UFR18" s="164"/>
      <c r="UFS18" s="164"/>
      <c r="UFT18" s="164"/>
      <c r="UFU18" s="164"/>
      <c r="UFV18" s="164"/>
      <c r="UFW18" s="164"/>
      <c r="UFX18" s="164"/>
      <c r="UFY18" s="164"/>
      <c r="UFZ18" s="164"/>
      <c r="UGA18" s="164"/>
      <c r="UGB18" s="164"/>
      <c r="UGC18" s="164"/>
      <c r="UGD18" s="164"/>
      <c r="UGE18" s="164"/>
      <c r="UGF18" s="164"/>
      <c r="UGG18" s="164"/>
      <c r="UGH18" s="164"/>
      <c r="UGI18" s="164"/>
      <c r="UGJ18" s="164"/>
      <c r="UGK18" s="164"/>
      <c r="UGL18" s="164"/>
      <c r="UGM18" s="164"/>
      <c r="UGN18" s="164"/>
      <c r="UGO18" s="164"/>
      <c r="UGP18" s="164"/>
      <c r="UGQ18" s="164"/>
      <c r="UGR18" s="164"/>
      <c r="UGS18" s="164"/>
      <c r="UGT18" s="164"/>
      <c r="UGU18" s="164"/>
      <c r="UGV18" s="164"/>
      <c r="UGW18" s="164"/>
      <c r="UGX18" s="164"/>
      <c r="UGY18" s="164"/>
      <c r="UGZ18" s="164"/>
      <c r="UHA18" s="164"/>
      <c r="UHB18" s="164"/>
      <c r="UHC18" s="164"/>
      <c r="UHD18" s="164"/>
      <c r="UHE18" s="164"/>
      <c r="UHF18" s="164"/>
      <c r="UHG18" s="164"/>
      <c r="UHH18" s="164"/>
      <c r="UHI18" s="164"/>
      <c r="UHJ18" s="164"/>
      <c r="UHK18" s="164"/>
      <c r="UHL18" s="164"/>
      <c r="UHM18" s="164"/>
      <c r="UHN18" s="164"/>
      <c r="UHO18" s="164"/>
      <c r="UHP18" s="164"/>
      <c r="UHQ18" s="164"/>
      <c r="UHR18" s="164"/>
      <c r="UHS18" s="164"/>
      <c r="UHT18" s="164"/>
      <c r="UHU18" s="164"/>
      <c r="UHV18" s="164"/>
      <c r="UHW18" s="164"/>
      <c r="UHX18" s="164"/>
      <c r="UHY18" s="164"/>
      <c r="UHZ18" s="164"/>
      <c r="UIA18" s="164"/>
      <c r="UIB18" s="164"/>
      <c r="UIC18" s="164"/>
      <c r="UID18" s="164"/>
      <c r="UIE18" s="164"/>
      <c r="UIF18" s="164"/>
      <c r="UIG18" s="164"/>
      <c r="UIH18" s="164"/>
      <c r="UII18" s="164"/>
      <c r="UIJ18" s="164"/>
      <c r="UIK18" s="164"/>
      <c r="UIL18" s="164"/>
      <c r="UIM18" s="164"/>
      <c r="UIN18" s="164"/>
      <c r="UIO18" s="164"/>
      <c r="UIP18" s="164"/>
      <c r="UIQ18" s="164"/>
      <c r="UIR18" s="164"/>
      <c r="UIS18" s="164"/>
      <c r="UIT18" s="164"/>
      <c r="UIU18" s="164"/>
      <c r="UIV18" s="164"/>
      <c r="UIW18" s="164"/>
      <c r="UIX18" s="164"/>
      <c r="UIY18" s="164"/>
      <c r="UIZ18" s="164"/>
      <c r="UJA18" s="164"/>
      <c r="UJB18" s="164"/>
      <c r="UJC18" s="164"/>
      <c r="UJD18" s="164"/>
      <c r="UJE18" s="164"/>
      <c r="UJF18" s="164"/>
      <c r="UJG18" s="164"/>
      <c r="UJH18" s="164"/>
      <c r="UJI18" s="164"/>
      <c r="UJJ18" s="164"/>
      <c r="UJK18" s="164"/>
      <c r="UJL18" s="164"/>
      <c r="UJM18" s="164"/>
      <c r="UJN18" s="164"/>
      <c r="UJO18" s="164"/>
      <c r="UJP18" s="164"/>
      <c r="UJQ18" s="164"/>
      <c r="UJR18" s="164"/>
      <c r="UJS18" s="164"/>
      <c r="UJT18" s="164"/>
      <c r="UJU18" s="164"/>
      <c r="UJV18" s="164"/>
      <c r="UJW18" s="164"/>
      <c r="UJX18" s="164"/>
      <c r="UJY18" s="164"/>
      <c r="UJZ18" s="164"/>
      <c r="UKA18" s="164"/>
      <c r="UKB18" s="164"/>
      <c r="UKC18" s="164"/>
      <c r="UKD18" s="164"/>
      <c r="UKE18" s="164"/>
      <c r="UKF18" s="164"/>
      <c r="UKG18" s="164"/>
      <c r="UKH18" s="164"/>
      <c r="UKI18" s="164"/>
      <c r="UKJ18" s="164"/>
      <c r="UKK18" s="164"/>
      <c r="UKL18" s="164"/>
      <c r="UKM18" s="164"/>
      <c r="UKN18" s="164"/>
      <c r="UKO18" s="164"/>
      <c r="UKP18" s="164"/>
      <c r="UKQ18" s="164"/>
      <c r="UKR18" s="164"/>
      <c r="UKS18" s="164"/>
      <c r="UKT18" s="164"/>
      <c r="UKU18" s="164"/>
      <c r="UKV18" s="164"/>
      <c r="UKW18" s="164"/>
      <c r="UKX18" s="164"/>
      <c r="UKY18" s="164"/>
      <c r="UKZ18" s="164"/>
      <c r="ULA18" s="164"/>
      <c r="ULB18" s="164"/>
      <c r="ULC18" s="164"/>
      <c r="ULD18" s="164"/>
      <c r="ULE18" s="164"/>
      <c r="ULF18" s="164"/>
      <c r="ULG18" s="164"/>
      <c r="ULH18" s="164"/>
      <c r="ULI18" s="164"/>
      <c r="ULJ18" s="164"/>
      <c r="ULK18" s="164"/>
      <c r="ULL18" s="164"/>
      <c r="ULM18" s="164"/>
      <c r="ULN18" s="164"/>
      <c r="ULO18" s="164"/>
      <c r="ULP18" s="164"/>
      <c r="ULQ18" s="164"/>
      <c r="ULR18" s="164"/>
      <c r="ULS18" s="164"/>
      <c r="ULT18" s="164"/>
      <c r="ULU18" s="164"/>
      <c r="ULV18" s="164"/>
      <c r="ULW18" s="164"/>
      <c r="ULX18" s="164"/>
      <c r="ULY18" s="164"/>
      <c r="ULZ18" s="164"/>
      <c r="UMA18" s="164"/>
      <c r="UMB18" s="164"/>
      <c r="UMC18" s="164"/>
      <c r="UMD18" s="164"/>
      <c r="UME18" s="164"/>
      <c r="UMF18" s="164"/>
      <c r="UMG18" s="164"/>
      <c r="UMH18" s="164"/>
      <c r="UMI18" s="164"/>
      <c r="UMJ18" s="164"/>
      <c r="UMK18" s="164"/>
      <c r="UML18" s="164"/>
      <c r="UMM18" s="164"/>
      <c r="UMN18" s="164"/>
      <c r="UMO18" s="164"/>
      <c r="UMP18" s="164"/>
      <c r="UMQ18" s="164"/>
      <c r="UMR18" s="164"/>
      <c r="UMS18" s="164"/>
      <c r="UMT18" s="164"/>
      <c r="UMU18" s="164"/>
      <c r="UMV18" s="164"/>
      <c r="UMW18" s="164"/>
      <c r="UMX18" s="164"/>
      <c r="UMY18" s="164"/>
      <c r="UMZ18" s="164"/>
      <c r="UNA18" s="164"/>
      <c r="UNB18" s="164"/>
      <c r="UNC18" s="164"/>
      <c r="UND18" s="164"/>
      <c r="UNE18" s="164"/>
      <c r="UNF18" s="164"/>
      <c r="UNG18" s="164"/>
      <c r="UNH18" s="164"/>
      <c r="UNI18" s="164"/>
      <c r="UNJ18" s="164"/>
      <c r="UNK18" s="164"/>
      <c r="UNL18" s="164"/>
      <c r="UNM18" s="164"/>
      <c r="UNN18" s="164"/>
      <c r="UNO18" s="164"/>
      <c r="UNP18" s="164"/>
      <c r="UNQ18" s="164"/>
      <c r="UNR18" s="164"/>
      <c r="UNS18" s="164"/>
      <c r="UNT18" s="164"/>
      <c r="UNU18" s="164"/>
      <c r="UNV18" s="164"/>
      <c r="UNW18" s="164"/>
      <c r="UNX18" s="164"/>
      <c r="UNY18" s="164"/>
      <c r="UNZ18" s="164"/>
      <c r="UOA18" s="164"/>
      <c r="UOB18" s="164"/>
      <c r="UOC18" s="164"/>
      <c r="UOD18" s="164"/>
      <c r="UOE18" s="164"/>
      <c r="UOF18" s="164"/>
      <c r="UOG18" s="164"/>
      <c r="UOH18" s="164"/>
      <c r="UOI18" s="164"/>
      <c r="UOJ18" s="164"/>
      <c r="UOK18" s="164"/>
      <c r="UOL18" s="164"/>
      <c r="UOM18" s="164"/>
      <c r="UON18" s="164"/>
      <c r="UOO18" s="164"/>
      <c r="UOP18" s="164"/>
      <c r="UOQ18" s="164"/>
      <c r="UOR18" s="164"/>
      <c r="UOS18" s="164"/>
      <c r="UOT18" s="164"/>
      <c r="UOU18" s="164"/>
      <c r="UOV18" s="164"/>
      <c r="UOW18" s="164"/>
      <c r="UOX18" s="164"/>
      <c r="UOY18" s="164"/>
      <c r="UOZ18" s="164"/>
      <c r="UPA18" s="164"/>
      <c r="UPB18" s="164"/>
      <c r="UPC18" s="164"/>
      <c r="UPD18" s="164"/>
      <c r="UPE18" s="164"/>
      <c r="UPF18" s="164"/>
      <c r="UPG18" s="164"/>
      <c r="UPH18" s="164"/>
      <c r="UPI18" s="164"/>
      <c r="UPJ18" s="164"/>
      <c r="UPK18" s="164"/>
      <c r="UPL18" s="164"/>
      <c r="UPM18" s="164"/>
      <c r="UPN18" s="164"/>
      <c r="UPO18" s="164"/>
      <c r="UPP18" s="164"/>
      <c r="UPQ18" s="164"/>
      <c r="UPR18" s="164"/>
      <c r="UPS18" s="164"/>
      <c r="UPT18" s="164"/>
      <c r="UPU18" s="164"/>
      <c r="UPV18" s="164"/>
      <c r="UPW18" s="164"/>
      <c r="UPX18" s="164"/>
      <c r="UPY18" s="164"/>
      <c r="UPZ18" s="164"/>
      <c r="UQA18" s="164"/>
      <c r="UQB18" s="164"/>
      <c r="UQC18" s="164"/>
      <c r="UQD18" s="164"/>
      <c r="UQE18" s="164"/>
      <c r="UQF18" s="164"/>
      <c r="UQG18" s="164"/>
      <c r="UQH18" s="164"/>
      <c r="UQI18" s="164"/>
      <c r="UQJ18" s="164"/>
      <c r="UQK18" s="164"/>
      <c r="UQL18" s="164"/>
      <c r="UQM18" s="164"/>
      <c r="UQN18" s="164"/>
      <c r="UQO18" s="164"/>
      <c r="UQP18" s="164"/>
      <c r="UQQ18" s="164"/>
      <c r="UQR18" s="164"/>
      <c r="UQS18" s="164"/>
      <c r="UQT18" s="164"/>
      <c r="UQU18" s="164"/>
      <c r="UQV18" s="164"/>
      <c r="UQW18" s="164"/>
      <c r="UQX18" s="164"/>
      <c r="UQY18" s="164"/>
      <c r="UQZ18" s="164"/>
      <c r="URA18" s="164"/>
      <c r="URB18" s="164"/>
      <c r="URC18" s="164"/>
      <c r="URD18" s="164"/>
      <c r="URE18" s="164"/>
      <c r="URF18" s="164"/>
      <c r="URG18" s="164"/>
      <c r="URH18" s="164"/>
      <c r="URI18" s="164"/>
      <c r="URJ18" s="164"/>
      <c r="URK18" s="164"/>
      <c r="URL18" s="164"/>
      <c r="URM18" s="164"/>
      <c r="URN18" s="164"/>
      <c r="URO18" s="164"/>
      <c r="URP18" s="164"/>
      <c r="URQ18" s="164"/>
      <c r="URR18" s="164"/>
      <c r="URS18" s="164"/>
      <c r="URT18" s="164"/>
      <c r="URU18" s="164"/>
      <c r="URV18" s="164"/>
      <c r="URW18" s="164"/>
      <c r="URX18" s="164"/>
      <c r="URY18" s="164"/>
      <c r="URZ18" s="164"/>
      <c r="USA18" s="164"/>
      <c r="USB18" s="164"/>
      <c r="USC18" s="164"/>
      <c r="USD18" s="164"/>
      <c r="USE18" s="164"/>
      <c r="USF18" s="164"/>
      <c r="USG18" s="164"/>
      <c r="USH18" s="164"/>
      <c r="USI18" s="164"/>
      <c r="USJ18" s="164"/>
      <c r="USK18" s="164"/>
      <c r="USL18" s="164"/>
      <c r="USM18" s="164"/>
      <c r="USN18" s="164"/>
      <c r="USO18" s="164"/>
      <c r="USP18" s="164"/>
      <c r="USQ18" s="164"/>
      <c r="USR18" s="164"/>
      <c r="USS18" s="164"/>
      <c r="UST18" s="164"/>
      <c r="USU18" s="164"/>
      <c r="USV18" s="164"/>
      <c r="USW18" s="164"/>
      <c r="USX18" s="164"/>
      <c r="USY18" s="164"/>
      <c r="USZ18" s="164"/>
      <c r="UTA18" s="164"/>
      <c r="UTB18" s="164"/>
      <c r="UTC18" s="164"/>
      <c r="UTD18" s="164"/>
      <c r="UTE18" s="164"/>
      <c r="UTF18" s="164"/>
      <c r="UTG18" s="164"/>
      <c r="UTH18" s="164"/>
      <c r="UTI18" s="164"/>
      <c r="UTJ18" s="164"/>
      <c r="UTK18" s="164"/>
      <c r="UTL18" s="164"/>
      <c r="UTM18" s="164"/>
      <c r="UTN18" s="164"/>
      <c r="UTO18" s="164"/>
      <c r="UTP18" s="164"/>
      <c r="UTQ18" s="164"/>
      <c r="UTR18" s="164"/>
      <c r="UTS18" s="164"/>
      <c r="UTT18" s="164"/>
      <c r="UTU18" s="164"/>
      <c r="UTV18" s="164"/>
      <c r="UTW18" s="164"/>
      <c r="UTX18" s="164"/>
      <c r="UTY18" s="164"/>
      <c r="UTZ18" s="164"/>
      <c r="UUA18" s="164"/>
      <c r="UUB18" s="164"/>
      <c r="UUC18" s="164"/>
      <c r="UUD18" s="164"/>
      <c r="UUE18" s="164"/>
      <c r="UUF18" s="164"/>
      <c r="UUG18" s="164"/>
      <c r="UUH18" s="164"/>
      <c r="UUI18" s="164"/>
      <c r="UUJ18" s="164"/>
      <c r="UUK18" s="164"/>
      <c r="UUL18" s="164"/>
      <c r="UUM18" s="164"/>
      <c r="UUN18" s="164"/>
      <c r="UUO18" s="164"/>
      <c r="UUP18" s="164"/>
      <c r="UUQ18" s="164"/>
      <c r="UUR18" s="164"/>
      <c r="UUS18" s="164"/>
      <c r="UUT18" s="164"/>
      <c r="UUU18" s="164"/>
      <c r="UUV18" s="164"/>
      <c r="UUW18" s="164"/>
      <c r="UUX18" s="164"/>
      <c r="UUY18" s="164"/>
      <c r="UUZ18" s="164"/>
      <c r="UVA18" s="164"/>
      <c r="UVB18" s="164"/>
      <c r="UVC18" s="164"/>
      <c r="UVD18" s="164"/>
      <c r="UVE18" s="164"/>
      <c r="UVF18" s="164"/>
      <c r="UVG18" s="164"/>
      <c r="UVH18" s="164"/>
      <c r="UVI18" s="164"/>
      <c r="UVJ18" s="164"/>
      <c r="UVK18" s="164"/>
      <c r="UVL18" s="164"/>
      <c r="UVM18" s="164"/>
      <c r="UVN18" s="164"/>
      <c r="UVO18" s="164"/>
      <c r="UVP18" s="164"/>
      <c r="UVQ18" s="164"/>
      <c r="UVR18" s="164"/>
      <c r="UVS18" s="164"/>
      <c r="UVT18" s="164"/>
      <c r="UVU18" s="164"/>
      <c r="UVV18" s="164"/>
      <c r="UVW18" s="164"/>
      <c r="UVX18" s="164"/>
      <c r="UVY18" s="164"/>
      <c r="UVZ18" s="164"/>
      <c r="UWA18" s="164"/>
      <c r="UWB18" s="164"/>
      <c r="UWC18" s="164"/>
      <c r="UWD18" s="164"/>
      <c r="UWE18" s="164"/>
      <c r="UWF18" s="164"/>
      <c r="UWG18" s="164"/>
      <c r="UWH18" s="164"/>
      <c r="UWI18" s="164"/>
      <c r="UWJ18" s="164"/>
      <c r="UWK18" s="164"/>
      <c r="UWL18" s="164"/>
      <c r="UWM18" s="164"/>
      <c r="UWN18" s="164"/>
      <c r="UWO18" s="164"/>
      <c r="UWP18" s="164"/>
      <c r="UWQ18" s="164"/>
      <c r="UWR18" s="164"/>
      <c r="UWS18" s="164"/>
      <c r="UWT18" s="164"/>
      <c r="UWU18" s="164"/>
      <c r="UWV18" s="164"/>
      <c r="UWW18" s="164"/>
      <c r="UWX18" s="164"/>
      <c r="UWY18" s="164"/>
      <c r="UWZ18" s="164"/>
      <c r="UXA18" s="164"/>
      <c r="UXB18" s="164"/>
      <c r="UXC18" s="164"/>
      <c r="UXD18" s="164"/>
      <c r="UXE18" s="164"/>
      <c r="UXF18" s="164"/>
      <c r="UXG18" s="164"/>
      <c r="UXH18" s="164"/>
      <c r="UXI18" s="164"/>
      <c r="UXJ18" s="164"/>
      <c r="UXK18" s="164"/>
      <c r="UXL18" s="164"/>
      <c r="UXM18" s="164"/>
      <c r="UXN18" s="164"/>
      <c r="UXO18" s="164"/>
      <c r="UXP18" s="164"/>
      <c r="UXQ18" s="164"/>
      <c r="UXR18" s="164"/>
      <c r="UXS18" s="164"/>
      <c r="UXT18" s="164"/>
      <c r="UXU18" s="164"/>
      <c r="UXV18" s="164"/>
      <c r="UXW18" s="164"/>
      <c r="UXX18" s="164"/>
      <c r="UXY18" s="164"/>
      <c r="UXZ18" s="164"/>
      <c r="UYA18" s="164"/>
      <c r="UYB18" s="164"/>
      <c r="UYC18" s="164"/>
      <c r="UYD18" s="164"/>
      <c r="UYE18" s="164"/>
      <c r="UYF18" s="164"/>
      <c r="UYG18" s="164"/>
      <c r="UYH18" s="164"/>
      <c r="UYI18" s="164"/>
      <c r="UYJ18" s="164"/>
      <c r="UYK18" s="164"/>
      <c r="UYL18" s="164"/>
      <c r="UYM18" s="164"/>
      <c r="UYN18" s="164"/>
      <c r="UYO18" s="164"/>
      <c r="UYP18" s="164"/>
      <c r="UYQ18" s="164"/>
      <c r="UYR18" s="164"/>
      <c r="UYS18" s="164"/>
      <c r="UYT18" s="164"/>
      <c r="UYU18" s="164"/>
      <c r="UYV18" s="164"/>
      <c r="UYW18" s="164"/>
      <c r="UYX18" s="164"/>
      <c r="UYY18" s="164"/>
      <c r="UYZ18" s="164"/>
      <c r="UZA18" s="164"/>
      <c r="UZB18" s="164"/>
      <c r="UZC18" s="164"/>
      <c r="UZD18" s="164"/>
      <c r="UZE18" s="164"/>
      <c r="UZF18" s="164"/>
      <c r="UZG18" s="164"/>
      <c r="UZH18" s="164"/>
      <c r="UZI18" s="164"/>
      <c r="UZJ18" s="164"/>
      <c r="UZK18" s="164"/>
      <c r="UZL18" s="164"/>
      <c r="UZM18" s="164"/>
      <c r="UZN18" s="164"/>
      <c r="UZO18" s="164"/>
      <c r="UZP18" s="164"/>
      <c r="UZQ18" s="164"/>
      <c r="UZR18" s="164"/>
      <c r="UZS18" s="164"/>
      <c r="UZT18" s="164"/>
      <c r="UZU18" s="164"/>
      <c r="UZV18" s="164"/>
      <c r="UZW18" s="164"/>
      <c r="UZX18" s="164"/>
      <c r="UZY18" s="164"/>
      <c r="UZZ18" s="164"/>
      <c r="VAA18" s="164"/>
      <c r="VAB18" s="164"/>
      <c r="VAC18" s="164"/>
      <c r="VAD18" s="164"/>
      <c r="VAE18" s="164"/>
      <c r="VAF18" s="164"/>
      <c r="VAG18" s="164"/>
      <c r="VAH18" s="164"/>
      <c r="VAI18" s="164"/>
      <c r="VAJ18" s="164"/>
      <c r="VAK18" s="164"/>
      <c r="VAL18" s="164"/>
      <c r="VAM18" s="164"/>
      <c r="VAN18" s="164"/>
      <c r="VAO18" s="164"/>
      <c r="VAP18" s="164"/>
      <c r="VAQ18" s="164"/>
      <c r="VAR18" s="164"/>
      <c r="VAS18" s="164"/>
      <c r="VAT18" s="164"/>
      <c r="VAU18" s="164"/>
      <c r="VAV18" s="164"/>
      <c r="VAW18" s="164"/>
      <c r="VAX18" s="164"/>
      <c r="VAY18" s="164"/>
      <c r="VAZ18" s="164"/>
      <c r="VBA18" s="164"/>
      <c r="VBB18" s="164"/>
      <c r="VBC18" s="164"/>
      <c r="VBD18" s="164"/>
      <c r="VBE18" s="164"/>
      <c r="VBF18" s="164"/>
      <c r="VBG18" s="164"/>
      <c r="VBH18" s="164"/>
      <c r="VBI18" s="164"/>
      <c r="VBJ18" s="164"/>
      <c r="VBK18" s="164"/>
      <c r="VBL18" s="164"/>
      <c r="VBM18" s="164"/>
      <c r="VBN18" s="164"/>
      <c r="VBO18" s="164"/>
      <c r="VBP18" s="164"/>
      <c r="VBQ18" s="164"/>
      <c r="VBR18" s="164"/>
      <c r="VBS18" s="164"/>
      <c r="VBT18" s="164"/>
      <c r="VBU18" s="164"/>
      <c r="VBV18" s="164"/>
      <c r="VBW18" s="164"/>
      <c r="VBX18" s="164"/>
      <c r="VBY18" s="164"/>
      <c r="VBZ18" s="164"/>
      <c r="VCA18" s="164"/>
      <c r="VCB18" s="164"/>
      <c r="VCC18" s="164"/>
      <c r="VCD18" s="164"/>
      <c r="VCE18" s="164"/>
      <c r="VCF18" s="164"/>
      <c r="VCG18" s="164"/>
      <c r="VCH18" s="164"/>
      <c r="VCI18" s="164"/>
      <c r="VCJ18" s="164"/>
      <c r="VCK18" s="164"/>
      <c r="VCL18" s="164"/>
      <c r="VCM18" s="164"/>
      <c r="VCN18" s="164"/>
      <c r="VCO18" s="164"/>
      <c r="VCP18" s="164"/>
      <c r="VCQ18" s="164"/>
      <c r="VCR18" s="164"/>
      <c r="VCS18" s="164"/>
      <c r="VCT18" s="164"/>
      <c r="VCU18" s="164"/>
      <c r="VCV18" s="164"/>
      <c r="VCW18" s="164"/>
      <c r="VCX18" s="164"/>
      <c r="VCY18" s="164"/>
      <c r="VCZ18" s="164"/>
      <c r="VDA18" s="164"/>
      <c r="VDB18" s="164"/>
      <c r="VDC18" s="164"/>
      <c r="VDD18" s="164"/>
      <c r="VDE18" s="164"/>
      <c r="VDF18" s="164"/>
      <c r="VDG18" s="164"/>
      <c r="VDH18" s="164"/>
      <c r="VDI18" s="164"/>
      <c r="VDJ18" s="164"/>
      <c r="VDK18" s="164"/>
      <c r="VDL18" s="164"/>
      <c r="VDM18" s="164"/>
      <c r="VDN18" s="164"/>
      <c r="VDO18" s="164"/>
      <c r="VDP18" s="164"/>
      <c r="VDQ18" s="164"/>
      <c r="VDR18" s="164"/>
      <c r="VDS18" s="164"/>
      <c r="VDT18" s="164"/>
      <c r="VDU18" s="164"/>
      <c r="VDV18" s="164"/>
      <c r="VDW18" s="164"/>
      <c r="VDX18" s="164"/>
      <c r="VDY18" s="164"/>
      <c r="VDZ18" s="164"/>
      <c r="VEA18" s="164"/>
      <c r="VEB18" s="164"/>
      <c r="VEC18" s="164"/>
      <c r="VED18" s="164"/>
      <c r="VEE18" s="164"/>
      <c r="VEF18" s="164"/>
      <c r="VEG18" s="164"/>
      <c r="VEH18" s="164"/>
      <c r="VEI18" s="164"/>
      <c r="VEJ18" s="164"/>
      <c r="VEK18" s="164"/>
      <c r="VEL18" s="164"/>
      <c r="VEM18" s="164"/>
      <c r="VEN18" s="164"/>
      <c r="VEO18" s="164"/>
      <c r="VEP18" s="164"/>
      <c r="VEQ18" s="164"/>
      <c r="VER18" s="164"/>
      <c r="VES18" s="164"/>
      <c r="VET18" s="164"/>
      <c r="VEU18" s="164"/>
      <c r="VEV18" s="164"/>
      <c r="VEW18" s="164"/>
      <c r="VEX18" s="164"/>
      <c r="VEY18" s="164"/>
      <c r="VEZ18" s="164"/>
      <c r="VFA18" s="164"/>
      <c r="VFB18" s="164"/>
      <c r="VFC18" s="164"/>
      <c r="VFD18" s="164"/>
      <c r="VFE18" s="164"/>
      <c r="VFF18" s="164"/>
      <c r="VFG18" s="164"/>
      <c r="VFH18" s="164"/>
      <c r="VFI18" s="164"/>
      <c r="VFJ18" s="164"/>
      <c r="VFK18" s="164"/>
      <c r="VFL18" s="164"/>
      <c r="VFM18" s="164"/>
      <c r="VFN18" s="164"/>
      <c r="VFO18" s="164"/>
      <c r="VFP18" s="164"/>
      <c r="VFQ18" s="164"/>
      <c r="VFR18" s="164"/>
      <c r="VFS18" s="164"/>
      <c r="VFT18" s="164"/>
      <c r="VFU18" s="164"/>
      <c r="VFV18" s="164"/>
      <c r="VFW18" s="164"/>
      <c r="VFX18" s="164"/>
      <c r="VFY18" s="164"/>
      <c r="VFZ18" s="164"/>
      <c r="VGA18" s="164"/>
      <c r="VGB18" s="164"/>
      <c r="VGC18" s="164"/>
      <c r="VGD18" s="164"/>
      <c r="VGE18" s="164"/>
      <c r="VGF18" s="164"/>
      <c r="VGG18" s="164"/>
      <c r="VGH18" s="164"/>
      <c r="VGI18" s="164"/>
      <c r="VGJ18" s="164"/>
      <c r="VGK18" s="164"/>
      <c r="VGL18" s="164"/>
      <c r="VGM18" s="164"/>
      <c r="VGN18" s="164"/>
      <c r="VGO18" s="164"/>
      <c r="VGP18" s="164"/>
      <c r="VGQ18" s="164"/>
      <c r="VGR18" s="164"/>
      <c r="VGS18" s="164"/>
      <c r="VGT18" s="164"/>
      <c r="VGU18" s="164"/>
      <c r="VGV18" s="164"/>
      <c r="VGW18" s="164"/>
      <c r="VGX18" s="164"/>
      <c r="VGY18" s="164"/>
      <c r="VGZ18" s="164"/>
      <c r="VHA18" s="164"/>
      <c r="VHB18" s="164"/>
      <c r="VHC18" s="164"/>
      <c r="VHD18" s="164"/>
      <c r="VHE18" s="164"/>
      <c r="VHF18" s="164"/>
      <c r="VHG18" s="164"/>
      <c r="VHH18" s="164"/>
      <c r="VHI18" s="164"/>
      <c r="VHJ18" s="164"/>
      <c r="VHK18" s="164"/>
      <c r="VHL18" s="164"/>
      <c r="VHM18" s="164"/>
      <c r="VHN18" s="164"/>
      <c r="VHO18" s="164"/>
      <c r="VHP18" s="164"/>
      <c r="VHQ18" s="164"/>
      <c r="VHR18" s="164"/>
      <c r="VHS18" s="164"/>
      <c r="VHT18" s="164"/>
      <c r="VHU18" s="164"/>
      <c r="VHV18" s="164"/>
      <c r="VHW18" s="164"/>
      <c r="VHX18" s="164"/>
      <c r="VHY18" s="164"/>
      <c r="VHZ18" s="164"/>
      <c r="VIA18" s="164"/>
      <c r="VIB18" s="164"/>
      <c r="VIC18" s="164"/>
      <c r="VID18" s="164"/>
      <c r="VIE18" s="164"/>
      <c r="VIF18" s="164"/>
      <c r="VIG18" s="164"/>
      <c r="VIH18" s="164"/>
      <c r="VII18" s="164"/>
      <c r="VIJ18" s="164"/>
      <c r="VIK18" s="164"/>
      <c r="VIL18" s="164"/>
      <c r="VIM18" s="164"/>
      <c r="VIN18" s="164"/>
      <c r="VIO18" s="164"/>
      <c r="VIP18" s="164"/>
      <c r="VIQ18" s="164"/>
      <c r="VIR18" s="164"/>
      <c r="VIS18" s="164"/>
      <c r="VIT18" s="164"/>
      <c r="VIU18" s="164"/>
      <c r="VIV18" s="164"/>
      <c r="VIW18" s="164"/>
      <c r="VIX18" s="164"/>
      <c r="VIY18" s="164"/>
      <c r="VIZ18" s="164"/>
      <c r="VJA18" s="164"/>
      <c r="VJB18" s="164"/>
      <c r="VJC18" s="164"/>
      <c r="VJD18" s="164"/>
      <c r="VJE18" s="164"/>
      <c r="VJF18" s="164"/>
      <c r="VJG18" s="164"/>
      <c r="VJH18" s="164"/>
      <c r="VJI18" s="164"/>
      <c r="VJJ18" s="164"/>
      <c r="VJK18" s="164"/>
      <c r="VJL18" s="164"/>
      <c r="VJM18" s="164"/>
      <c r="VJN18" s="164"/>
      <c r="VJO18" s="164"/>
      <c r="VJP18" s="164"/>
      <c r="VJQ18" s="164"/>
      <c r="VJR18" s="164"/>
      <c r="VJS18" s="164"/>
      <c r="VJT18" s="164"/>
      <c r="VJU18" s="164"/>
      <c r="VJV18" s="164"/>
      <c r="VJW18" s="164"/>
      <c r="VJX18" s="164"/>
      <c r="VJY18" s="164"/>
      <c r="VJZ18" s="164"/>
      <c r="VKA18" s="164"/>
      <c r="VKB18" s="164"/>
      <c r="VKC18" s="164"/>
      <c r="VKD18" s="164"/>
      <c r="VKE18" s="164"/>
      <c r="VKF18" s="164"/>
      <c r="VKG18" s="164"/>
      <c r="VKH18" s="164"/>
      <c r="VKI18" s="164"/>
      <c r="VKJ18" s="164"/>
      <c r="VKK18" s="164"/>
      <c r="VKL18" s="164"/>
      <c r="VKM18" s="164"/>
      <c r="VKN18" s="164"/>
      <c r="VKO18" s="164"/>
      <c r="VKP18" s="164"/>
      <c r="VKQ18" s="164"/>
      <c r="VKR18" s="164"/>
      <c r="VKS18" s="164"/>
      <c r="VKT18" s="164"/>
      <c r="VKU18" s="164"/>
      <c r="VKV18" s="164"/>
      <c r="VKW18" s="164"/>
      <c r="VKX18" s="164"/>
      <c r="VKY18" s="164"/>
      <c r="VKZ18" s="164"/>
      <c r="VLA18" s="164"/>
      <c r="VLB18" s="164"/>
      <c r="VLC18" s="164"/>
      <c r="VLD18" s="164"/>
      <c r="VLE18" s="164"/>
      <c r="VLF18" s="164"/>
      <c r="VLG18" s="164"/>
      <c r="VLH18" s="164"/>
      <c r="VLI18" s="164"/>
      <c r="VLJ18" s="164"/>
      <c r="VLK18" s="164"/>
      <c r="VLL18" s="164"/>
      <c r="VLM18" s="164"/>
      <c r="VLN18" s="164"/>
      <c r="VLO18" s="164"/>
      <c r="VLP18" s="164"/>
      <c r="VLQ18" s="164"/>
      <c r="VLR18" s="164"/>
      <c r="VLS18" s="164"/>
      <c r="VLT18" s="164"/>
      <c r="VLU18" s="164"/>
      <c r="VLV18" s="164"/>
      <c r="VLW18" s="164"/>
      <c r="VLX18" s="164"/>
      <c r="VLY18" s="164"/>
      <c r="VLZ18" s="164"/>
      <c r="VMA18" s="164"/>
      <c r="VMB18" s="164"/>
      <c r="VMC18" s="164"/>
      <c r="VMD18" s="164"/>
      <c r="VME18" s="164"/>
      <c r="VMF18" s="164"/>
      <c r="VMG18" s="164"/>
      <c r="VMH18" s="164"/>
      <c r="VMI18" s="164"/>
      <c r="VMJ18" s="164"/>
      <c r="VMK18" s="164"/>
      <c r="VML18" s="164"/>
      <c r="VMM18" s="164"/>
      <c r="VMN18" s="164"/>
      <c r="VMO18" s="164"/>
      <c r="VMP18" s="164"/>
      <c r="VMQ18" s="164"/>
      <c r="VMR18" s="164"/>
      <c r="VMS18" s="164"/>
      <c r="VMT18" s="164"/>
      <c r="VMU18" s="164"/>
      <c r="VMV18" s="164"/>
      <c r="VMW18" s="164"/>
      <c r="VMX18" s="164"/>
      <c r="VMY18" s="164"/>
      <c r="VMZ18" s="164"/>
      <c r="VNA18" s="164"/>
      <c r="VNB18" s="164"/>
      <c r="VNC18" s="164"/>
      <c r="VND18" s="164"/>
      <c r="VNE18" s="164"/>
      <c r="VNF18" s="164"/>
      <c r="VNG18" s="164"/>
      <c r="VNH18" s="164"/>
      <c r="VNI18" s="164"/>
      <c r="VNJ18" s="164"/>
      <c r="VNK18" s="164"/>
      <c r="VNL18" s="164"/>
      <c r="VNM18" s="164"/>
      <c r="VNN18" s="164"/>
      <c r="VNO18" s="164"/>
      <c r="VNP18" s="164"/>
      <c r="VNQ18" s="164"/>
      <c r="VNR18" s="164"/>
      <c r="VNS18" s="164"/>
      <c r="VNT18" s="164"/>
      <c r="VNU18" s="164"/>
      <c r="VNV18" s="164"/>
      <c r="VNW18" s="164"/>
      <c r="VNX18" s="164"/>
      <c r="VNY18" s="164"/>
      <c r="VNZ18" s="164"/>
      <c r="VOA18" s="164"/>
      <c r="VOB18" s="164"/>
      <c r="VOC18" s="164"/>
      <c r="VOD18" s="164"/>
      <c r="VOE18" s="164"/>
      <c r="VOF18" s="164"/>
      <c r="VOG18" s="164"/>
      <c r="VOH18" s="164"/>
      <c r="VOI18" s="164"/>
      <c r="VOJ18" s="164"/>
      <c r="VOK18" s="164"/>
      <c r="VOL18" s="164"/>
      <c r="VOM18" s="164"/>
      <c r="VON18" s="164"/>
      <c r="VOO18" s="164"/>
      <c r="VOP18" s="164"/>
      <c r="VOQ18" s="164"/>
      <c r="VOR18" s="164"/>
      <c r="VOS18" s="164"/>
      <c r="VOT18" s="164"/>
      <c r="VOU18" s="164"/>
      <c r="VOV18" s="164"/>
      <c r="VOW18" s="164"/>
      <c r="VOX18" s="164"/>
      <c r="VOY18" s="164"/>
      <c r="VOZ18" s="164"/>
      <c r="VPA18" s="164"/>
      <c r="VPB18" s="164"/>
      <c r="VPC18" s="164"/>
      <c r="VPD18" s="164"/>
      <c r="VPE18" s="164"/>
      <c r="VPF18" s="164"/>
      <c r="VPG18" s="164"/>
      <c r="VPH18" s="164"/>
      <c r="VPI18" s="164"/>
      <c r="VPJ18" s="164"/>
      <c r="VPK18" s="164"/>
      <c r="VPL18" s="164"/>
      <c r="VPM18" s="164"/>
      <c r="VPN18" s="164"/>
      <c r="VPO18" s="164"/>
      <c r="VPP18" s="164"/>
      <c r="VPQ18" s="164"/>
      <c r="VPR18" s="164"/>
      <c r="VPS18" s="164"/>
      <c r="VPT18" s="164"/>
      <c r="VPU18" s="164"/>
      <c r="VPV18" s="164"/>
      <c r="VPW18" s="164"/>
      <c r="VPX18" s="164"/>
      <c r="VPY18" s="164"/>
      <c r="VPZ18" s="164"/>
      <c r="VQA18" s="164"/>
      <c r="VQB18" s="164"/>
      <c r="VQC18" s="164"/>
      <c r="VQD18" s="164"/>
      <c r="VQE18" s="164"/>
      <c r="VQF18" s="164"/>
      <c r="VQG18" s="164"/>
      <c r="VQH18" s="164"/>
      <c r="VQI18" s="164"/>
      <c r="VQJ18" s="164"/>
      <c r="VQK18" s="164"/>
      <c r="VQL18" s="164"/>
      <c r="VQM18" s="164"/>
      <c r="VQN18" s="164"/>
      <c r="VQO18" s="164"/>
      <c r="VQP18" s="164"/>
      <c r="VQQ18" s="164"/>
      <c r="VQR18" s="164"/>
      <c r="VQS18" s="164"/>
      <c r="VQT18" s="164"/>
      <c r="VQU18" s="164"/>
      <c r="VQV18" s="164"/>
      <c r="VQW18" s="164"/>
      <c r="VQX18" s="164"/>
      <c r="VQY18" s="164"/>
      <c r="VQZ18" s="164"/>
      <c r="VRA18" s="164"/>
      <c r="VRB18" s="164"/>
      <c r="VRC18" s="164"/>
      <c r="VRD18" s="164"/>
      <c r="VRE18" s="164"/>
      <c r="VRF18" s="164"/>
      <c r="VRG18" s="164"/>
      <c r="VRH18" s="164"/>
      <c r="VRI18" s="164"/>
      <c r="VRJ18" s="164"/>
      <c r="VRK18" s="164"/>
      <c r="VRL18" s="164"/>
      <c r="VRM18" s="164"/>
      <c r="VRN18" s="164"/>
      <c r="VRO18" s="164"/>
      <c r="VRP18" s="164"/>
      <c r="VRQ18" s="164"/>
      <c r="VRR18" s="164"/>
      <c r="VRS18" s="164"/>
      <c r="VRT18" s="164"/>
      <c r="VRU18" s="164"/>
      <c r="VRV18" s="164"/>
      <c r="VRW18" s="164"/>
      <c r="VRX18" s="164"/>
      <c r="VRY18" s="164"/>
      <c r="VRZ18" s="164"/>
      <c r="VSA18" s="164"/>
      <c r="VSB18" s="164"/>
      <c r="VSC18" s="164"/>
      <c r="VSD18" s="164"/>
      <c r="VSE18" s="164"/>
      <c r="VSF18" s="164"/>
      <c r="VSG18" s="164"/>
      <c r="VSH18" s="164"/>
      <c r="VSI18" s="164"/>
      <c r="VSJ18" s="164"/>
      <c r="VSK18" s="164"/>
      <c r="VSL18" s="164"/>
      <c r="VSM18" s="164"/>
      <c r="VSN18" s="164"/>
      <c r="VSO18" s="164"/>
      <c r="VSP18" s="164"/>
      <c r="VSQ18" s="164"/>
      <c r="VSR18" s="164"/>
      <c r="VSS18" s="164"/>
      <c r="VST18" s="164"/>
      <c r="VSU18" s="164"/>
      <c r="VSV18" s="164"/>
      <c r="VSW18" s="164"/>
      <c r="VSX18" s="164"/>
      <c r="VSY18" s="164"/>
      <c r="VSZ18" s="164"/>
      <c r="VTA18" s="164"/>
      <c r="VTB18" s="164"/>
      <c r="VTC18" s="164"/>
      <c r="VTD18" s="164"/>
      <c r="VTE18" s="164"/>
      <c r="VTF18" s="164"/>
      <c r="VTG18" s="164"/>
      <c r="VTH18" s="164"/>
      <c r="VTI18" s="164"/>
      <c r="VTJ18" s="164"/>
      <c r="VTK18" s="164"/>
      <c r="VTL18" s="164"/>
      <c r="VTM18" s="164"/>
      <c r="VTN18" s="164"/>
      <c r="VTO18" s="164"/>
      <c r="VTP18" s="164"/>
      <c r="VTQ18" s="164"/>
      <c r="VTR18" s="164"/>
      <c r="VTS18" s="164"/>
      <c r="VTT18" s="164"/>
      <c r="VTU18" s="164"/>
      <c r="VTV18" s="164"/>
      <c r="VTW18" s="164"/>
      <c r="VTX18" s="164"/>
      <c r="VTY18" s="164"/>
      <c r="VTZ18" s="164"/>
      <c r="VUA18" s="164"/>
      <c r="VUB18" s="164"/>
      <c r="VUC18" s="164"/>
      <c r="VUD18" s="164"/>
      <c r="VUE18" s="164"/>
      <c r="VUF18" s="164"/>
      <c r="VUG18" s="164"/>
      <c r="VUH18" s="164"/>
      <c r="VUI18" s="164"/>
      <c r="VUJ18" s="164"/>
      <c r="VUK18" s="164"/>
      <c r="VUL18" s="164"/>
      <c r="VUM18" s="164"/>
      <c r="VUN18" s="164"/>
      <c r="VUO18" s="164"/>
      <c r="VUP18" s="164"/>
      <c r="VUQ18" s="164"/>
      <c r="VUR18" s="164"/>
      <c r="VUS18" s="164"/>
      <c r="VUT18" s="164"/>
      <c r="VUU18" s="164"/>
      <c r="VUV18" s="164"/>
      <c r="VUW18" s="164"/>
      <c r="VUX18" s="164"/>
      <c r="VUY18" s="164"/>
      <c r="VUZ18" s="164"/>
      <c r="VVA18" s="164"/>
      <c r="VVB18" s="164"/>
      <c r="VVC18" s="164"/>
      <c r="VVD18" s="164"/>
      <c r="VVE18" s="164"/>
      <c r="VVF18" s="164"/>
      <c r="VVG18" s="164"/>
      <c r="VVH18" s="164"/>
      <c r="VVI18" s="164"/>
      <c r="VVJ18" s="164"/>
      <c r="VVK18" s="164"/>
      <c r="VVL18" s="164"/>
      <c r="VVM18" s="164"/>
      <c r="VVN18" s="164"/>
      <c r="VVO18" s="164"/>
      <c r="VVP18" s="164"/>
      <c r="VVQ18" s="164"/>
      <c r="VVR18" s="164"/>
      <c r="VVS18" s="164"/>
      <c r="VVT18" s="164"/>
      <c r="VVU18" s="164"/>
      <c r="VVV18" s="164"/>
      <c r="VVW18" s="164"/>
      <c r="VVX18" s="164"/>
      <c r="VVY18" s="164"/>
      <c r="VVZ18" s="164"/>
      <c r="VWA18" s="164"/>
      <c r="VWB18" s="164"/>
      <c r="VWC18" s="164"/>
      <c r="VWD18" s="164"/>
      <c r="VWE18" s="164"/>
      <c r="VWF18" s="164"/>
      <c r="VWG18" s="164"/>
      <c r="VWH18" s="164"/>
      <c r="VWI18" s="164"/>
      <c r="VWJ18" s="164"/>
      <c r="VWK18" s="164"/>
      <c r="VWL18" s="164"/>
      <c r="VWM18" s="164"/>
      <c r="VWN18" s="164"/>
      <c r="VWO18" s="164"/>
      <c r="VWP18" s="164"/>
      <c r="VWQ18" s="164"/>
      <c r="VWR18" s="164"/>
      <c r="VWS18" s="164"/>
      <c r="VWT18" s="164"/>
      <c r="VWU18" s="164"/>
      <c r="VWV18" s="164"/>
      <c r="VWW18" s="164"/>
      <c r="VWX18" s="164"/>
      <c r="VWY18" s="164"/>
      <c r="VWZ18" s="164"/>
      <c r="VXA18" s="164"/>
      <c r="VXB18" s="164"/>
      <c r="VXC18" s="164"/>
      <c r="VXD18" s="164"/>
      <c r="VXE18" s="164"/>
      <c r="VXF18" s="164"/>
      <c r="VXG18" s="164"/>
      <c r="VXH18" s="164"/>
      <c r="VXI18" s="164"/>
      <c r="VXJ18" s="164"/>
      <c r="VXK18" s="164"/>
      <c r="VXL18" s="164"/>
      <c r="VXM18" s="164"/>
      <c r="VXN18" s="164"/>
      <c r="VXO18" s="164"/>
      <c r="VXP18" s="164"/>
      <c r="VXQ18" s="164"/>
      <c r="VXR18" s="164"/>
      <c r="VXS18" s="164"/>
      <c r="VXT18" s="164"/>
      <c r="VXU18" s="164"/>
      <c r="VXV18" s="164"/>
      <c r="VXW18" s="164"/>
      <c r="VXX18" s="164"/>
      <c r="VXY18" s="164"/>
      <c r="VXZ18" s="164"/>
      <c r="VYA18" s="164"/>
      <c r="VYB18" s="164"/>
      <c r="VYC18" s="164"/>
      <c r="VYD18" s="164"/>
      <c r="VYE18" s="164"/>
      <c r="VYF18" s="164"/>
      <c r="VYG18" s="164"/>
      <c r="VYH18" s="164"/>
      <c r="VYI18" s="164"/>
      <c r="VYJ18" s="164"/>
      <c r="VYK18" s="164"/>
      <c r="VYL18" s="164"/>
      <c r="VYM18" s="164"/>
      <c r="VYN18" s="164"/>
      <c r="VYO18" s="164"/>
      <c r="VYP18" s="164"/>
      <c r="VYQ18" s="164"/>
      <c r="VYR18" s="164"/>
      <c r="VYS18" s="164"/>
      <c r="VYT18" s="164"/>
      <c r="VYU18" s="164"/>
      <c r="VYV18" s="164"/>
      <c r="VYW18" s="164"/>
      <c r="VYX18" s="164"/>
      <c r="VYY18" s="164"/>
      <c r="VYZ18" s="164"/>
      <c r="VZA18" s="164"/>
      <c r="VZB18" s="164"/>
      <c r="VZC18" s="164"/>
      <c r="VZD18" s="164"/>
      <c r="VZE18" s="164"/>
      <c r="VZF18" s="164"/>
      <c r="VZG18" s="164"/>
      <c r="VZH18" s="164"/>
      <c r="VZI18" s="164"/>
      <c r="VZJ18" s="164"/>
      <c r="VZK18" s="164"/>
      <c r="VZL18" s="164"/>
      <c r="VZM18" s="164"/>
      <c r="VZN18" s="164"/>
      <c r="VZO18" s="164"/>
      <c r="VZP18" s="164"/>
      <c r="VZQ18" s="164"/>
      <c r="VZR18" s="164"/>
      <c r="VZS18" s="164"/>
      <c r="VZT18" s="164"/>
      <c r="VZU18" s="164"/>
      <c r="VZV18" s="164"/>
      <c r="VZW18" s="164"/>
      <c r="VZX18" s="164"/>
      <c r="VZY18" s="164"/>
      <c r="VZZ18" s="164"/>
      <c r="WAA18" s="164"/>
      <c r="WAB18" s="164"/>
      <c r="WAC18" s="164"/>
      <c r="WAD18" s="164"/>
      <c r="WAE18" s="164"/>
      <c r="WAF18" s="164"/>
      <c r="WAG18" s="164"/>
      <c r="WAH18" s="164"/>
      <c r="WAI18" s="164"/>
      <c r="WAJ18" s="164"/>
      <c r="WAK18" s="164"/>
      <c r="WAL18" s="164"/>
      <c r="WAM18" s="164"/>
      <c r="WAN18" s="164"/>
      <c r="WAO18" s="164"/>
      <c r="WAP18" s="164"/>
      <c r="WAQ18" s="164"/>
      <c r="WAR18" s="164"/>
      <c r="WAS18" s="164"/>
      <c r="WAT18" s="164"/>
      <c r="WAU18" s="164"/>
      <c r="WAV18" s="164"/>
      <c r="WAW18" s="164"/>
      <c r="WAX18" s="164"/>
      <c r="WAY18" s="164"/>
      <c r="WAZ18" s="164"/>
      <c r="WBA18" s="164"/>
      <c r="WBB18" s="164"/>
      <c r="WBC18" s="164"/>
      <c r="WBD18" s="164"/>
      <c r="WBE18" s="164"/>
      <c r="WBF18" s="164"/>
      <c r="WBG18" s="164"/>
      <c r="WBH18" s="164"/>
      <c r="WBI18" s="164"/>
      <c r="WBJ18" s="164"/>
      <c r="WBK18" s="164"/>
      <c r="WBL18" s="164"/>
      <c r="WBM18" s="164"/>
      <c r="WBN18" s="164"/>
      <c r="WBO18" s="164"/>
      <c r="WBP18" s="164"/>
      <c r="WBQ18" s="164"/>
      <c r="WBR18" s="164"/>
      <c r="WBS18" s="164"/>
      <c r="WBT18" s="164"/>
      <c r="WBU18" s="164"/>
      <c r="WBV18" s="164"/>
      <c r="WBW18" s="164"/>
      <c r="WBX18" s="164"/>
      <c r="WBY18" s="164"/>
      <c r="WBZ18" s="164"/>
      <c r="WCA18" s="164"/>
      <c r="WCB18" s="164"/>
      <c r="WCC18" s="164"/>
      <c r="WCD18" s="164"/>
      <c r="WCE18" s="164"/>
      <c r="WCF18" s="164"/>
      <c r="WCG18" s="164"/>
      <c r="WCH18" s="164"/>
      <c r="WCI18" s="164"/>
      <c r="WCJ18" s="164"/>
      <c r="WCK18" s="164"/>
      <c r="WCL18" s="164"/>
      <c r="WCM18" s="164"/>
      <c r="WCN18" s="164"/>
      <c r="WCO18" s="164"/>
      <c r="WCP18" s="164"/>
      <c r="WCQ18" s="164"/>
      <c r="WCR18" s="164"/>
      <c r="WCS18" s="164"/>
      <c r="WCT18" s="164"/>
      <c r="WCU18" s="164"/>
      <c r="WCV18" s="164"/>
      <c r="WCW18" s="164"/>
      <c r="WCX18" s="164"/>
      <c r="WCY18" s="164"/>
      <c r="WCZ18" s="164"/>
      <c r="WDA18" s="164"/>
      <c r="WDB18" s="164"/>
      <c r="WDC18" s="164"/>
      <c r="WDD18" s="164"/>
      <c r="WDE18" s="164"/>
      <c r="WDF18" s="164"/>
      <c r="WDG18" s="164"/>
      <c r="WDH18" s="164"/>
      <c r="WDI18" s="164"/>
      <c r="WDJ18" s="164"/>
      <c r="WDK18" s="164"/>
      <c r="WDL18" s="164"/>
      <c r="WDM18" s="164"/>
      <c r="WDN18" s="164"/>
      <c r="WDO18" s="164"/>
      <c r="WDP18" s="164"/>
      <c r="WDQ18" s="164"/>
      <c r="WDR18" s="164"/>
      <c r="WDS18" s="164"/>
      <c r="WDT18" s="164"/>
      <c r="WDU18" s="164"/>
      <c r="WDV18" s="164"/>
      <c r="WDW18" s="164"/>
      <c r="WDX18" s="164"/>
      <c r="WDY18" s="164"/>
      <c r="WDZ18" s="164"/>
      <c r="WEA18" s="164"/>
      <c r="WEB18" s="164"/>
      <c r="WEC18" s="164"/>
      <c r="WED18" s="164"/>
      <c r="WEE18" s="164"/>
      <c r="WEF18" s="164"/>
      <c r="WEG18" s="164"/>
      <c r="WEH18" s="164"/>
      <c r="WEI18" s="164"/>
      <c r="WEJ18" s="164"/>
      <c r="WEK18" s="164"/>
      <c r="WEL18" s="164"/>
      <c r="WEM18" s="164"/>
      <c r="WEN18" s="164"/>
      <c r="WEO18" s="164"/>
      <c r="WEP18" s="164"/>
      <c r="WEQ18" s="164"/>
      <c r="WER18" s="164"/>
      <c r="WES18" s="164"/>
      <c r="WET18" s="164"/>
      <c r="WEU18" s="164"/>
      <c r="WEV18" s="164"/>
      <c r="WEW18" s="164"/>
      <c r="WEX18" s="164"/>
      <c r="WEY18" s="164"/>
      <c r="WEZ18" s="164"/>
      <c r="WFA18" s="164"/>
      <c r="WFB18" s="164"/>
      <c r="WFC18" s="164"/>
      <c r="WFD18" s="164"/>
      <c r="WFE18" s="164"/>
      <c r="WFF18" s="164"/>
      <c r="WFG18" s="164"/>
      <c r="WFH18" s="164"/>
      <c r="WFI18" s="164"/>
      <c r="WFJ18" s="164"/>
      <c r="WFK18" s="164"/>
      <c r="WFL18" s="164"/>
      <c r="WFM18" s="164"/>
      <c r="WFN18" s="164"/>
      <c r="WFO18" s="164"/>
      <c r="WFP18" s="164"/>
      <c r="WFQ18" s="164"/>
      <c r="WFR18" s="164"/>
      <c r="WFS18" s="164"/>
      <c r="WFT18" s="164"/>
      <c r="WFU18" s="164"/>
      <c r="WFV18" s="164"/>
      <c r="WFW18" s="164"/>
      <c r="WFX18" s="164"/>
      <c r="WFY18" s="164"/>
      <c r="WFZ18" s="164"/>
      <c r="WGA18" s="164"/>
      <c r="WGB18" s="164"/>
      <c r="WGC18" s="164"/>
      <c r="WGD18" s="164"/>
      <c r="WGE18" s="164"/>
      <c r="WGF18" s="164"/>
      <c r="WGG18" s="164"/>
      <c r="WGH18" s="164"/>
      <c r="WGI18" s="164"/>
      <c r="WGJ18" s="164"/>
      <c r="WGK18" s="164"/>
      <c r="WGL18" s="164"/>
      <c r="WGM18" s="164"/>
      <c r="WGN18" s="164"/>
      <c r="WGO18" s="164"/>
      <c r="WGP18" s="164"/>
      <c r="WGQ18" s="164"/>
      <c r="WGR18" s="164"/>
      <c r="WGS18" s="164"/>
      <c r="WGT18" s="164"/>
      <c r="WGU18" s="164"/>
      <c r="WGV18" s="164"/>
      <c r="WGW18" s="164"/>
      <c r="WGX18" s="164"/>
      <c r="WGY18" s="164"/>
      <c r="WGZ18" s="164"/>
      <c r="WHA18" s="164"/>
      <c r="WHB18" s="164"/>
      <c r="WHC18" s="164"/>
      <c r="WHD18" s="164"/>
      <c r="WHE18" s="164"/>
      <c r="WHF18" s="164"/>
      <c r="WHG18" s="164"/>
      <c r="WHH18" s="164"/>
      <c r="WHI18" s="164"/>
      <c r="WHJ18" s="164"/>
      <c r="WHK18" s="164"/>
      <c r="WHL18" s="164"/>
      <c r="WHM18" s="164"/>
      <c r="WHN18" s="164"/>
      <c r="WHO18" s="164"/>
      <c r="WHP18" s="164"/>
      <c r="WHQ18" s="164"/>
      <c r="WHR18" s="164"/>
      <c r="WHS18" s="164"/>
      <c r="WHT18" s="164"/>
      <c r="WHU18" s="164"/>
      <c r="WHV18" s="164"/>
      <c r="WHW18" s="164"/>
      <c r="WHX18" s="164"/>
      <c r="WHY18" s="164"/>
      <c r="WHZ18" s="164"/>
      <c r="WIA18" s="164"/>
      <c r="WIB18" s="164"/>
      <c r="WIC18" s="164"/>
      <c r="WID18" s="164"/>
      <c r="WIE18" s="164"/>
      <c r="WIF18" s="164"/>
      <c r="WIG18" s="164"/>
      <c r="WIH18" s="164"/>
      <c r="WII18" s="164"/>
      <c r="WIJ18" s="164"/>
      <c r="WIK18" s="164"/>
      <c r="WIL18" s="164"/>
      <c r="WIM18" s="164"/>
      <c r="WIN18" s="164"/>
      <c r="WIO18" s="164"/>
      <c r="WIP18" s="164"/>
      <c r="WIQ18" s="164"/>
      <c r="WIR18" s="164"/>
      <c r="WIS18" s="164"/>
      <c r="WIT18" s="164"/>
      <c r="WIU18" s="164"/>
      <c r="WIV18" s="164"/>
      <c r="WIW18" s="164"/>
      <c r="WIX18" s="164"/>
      <c r="WIY18" s="164"/>
      <c r="WIZ18" s="164"/>
      <c r="WJA18" s="164"/>
      <c r="WJB18" s="164"/>
      <c r="WJC18" s="164"/>
      <c r="WJD18" s="164"/>
      <c r="WJE18" s="164"/>
      <c r="WJF18" s="164"/>
      <c r="WJG18" s="164"/>
      <c r="WJH18" s="164"/>
      <c r="WJI18" s="164"/>
      <c r="WJJ18" s="164"/>
      <c r="WJK18" s="164"/>
      <c r="WJL18" s="164"/>
      <c r="WJM18" s="164"/>
      <c r="WJN18" s="164"/>
      <c r="WJO18" s="164"/>
      <c r="WJP18" s="164"/>
      <c r="WJQ18" s="164"/>
      <c r="WJR18" s="164"/>
      <c r="WJS18" s="164"/>
      <c r="WJT18" s="164"/>
      <c r="WJU18" s="164"/>
      <c r="WJV18" s="164"/>
      <c r="WJW18" s="164"/>
      <c r="WJX18" s="164"/>
      <c r="WJY18" s="164"/>
      <c r="WJZ18" s="164"/>
      <c r="WKA18" s="164"/>
      <c r="WKB18" s="164"/>
      <c r="WKC18" s="164"/>
      <c r="WKD18" s="164"/>
      <c r="WKE18" s="164"/>
      <c r="WKF18" s="164"/>
      <c r="WKG18" s="164"/>
      <c r="WKH18" s="164"/>
      <c r="WKI18" s="164"/>
      <c r="WKJ18" s="164"/>
      <c r="WKK18" s="164"/>
      <c r="WKL18" s="164"/>
      <c r="WKM18" s="164"/>
      <c r="WKN18" s="164"/>
      <c r="WKO18" s="164"/>
      <c r="WKP18" s="164"/>
      <c r="WKQ18" s="164"/>
      <c r="WKR18" s="164"/>
      <c r="WKS18" s="164"/>
      <c r="WKT18" s="164"/>
      <c r="WKU18" s="164"/>
      <c r="WKV18" s="164"/>
      <c r="WKW18" s="164"/>
      <c r="WKX18" s="164"/>
      <c r="WKY18" s="164"/>
      <c r="WKZ18" s="164"/>
      <c r="WLA18" s="164"/>
      <c r="WLB18" s="164"/>
      <c r="WLC18" s="164"/>
      <c r="WLD18" s="164"/>
      <c r="WLE18" s="164"/>
      <c r="WLF18" s="164"/>
      <c r="WLG18" s="164"/>
      <c r="WLH18" s="164"/>
      <c r="WLI18" s="164"/>
      <c r="WLJ18" s="164"/>
      <c r="WLK18" s="164"/>
      <c r="WLL18" s="164"/>
      <c r="WLM18" s="164"/>
      <c r="WLN18" s="164"/>
      <c r="WLO18" s="164"/>
      <c r="WLP18" s="164"/>
      <c r="WLQ18" s="164"/>
      <c r="WLR18" s="164"/>
      <c r="WLS18" s="164"/>
      <c r="WLT18" s="164"/>
      <c r="WLU18" s="164"/>
      <c r="WLV18" s="164"/>
      <c r="WLW18" s="164"/>
      <c r="WLX18" s="164"/>
      <c r="WLY18" s="164"/>
      <c r="WLZ18" s="164"/>
      <c r="WMA18" s="164"/>
      <c r="WMB18" s="164"/>
      <c r="WMC18" s="164"/>
      <c r="WMD18" s="164"/>
      <c r="WME18" s="164"/>
      <c r="WMF18" s="164"/>
      <c r="WMG18" s="164"/>
      <c r="WMH18" s="164"/>
      <c r="WMI18" s="164"/>
      <c r="WMJ18" s="164"/>
      <c r="WMK18" s="164"/>
      <c r="WML18" s="164"/>
      <c r="WMM18" s="164"/>
      <c r="WMN18" s="164"/>
      <c r="WMO18" s="164"/>
      <c r="WMP18" s="164"/>
      <c r="WMQ18" s="164"/>
      <c r="WMR18" s="164"/>
      <c r="WMS18" s="164"/>
      <c r="WMT18" s="164"/>
      <c r="WMU18" s="164"/>
      <c r="WMV18" s="164"/>
      <c r="WMW18" s="164"/>
      <c r="WMX18" s="164"/>
      <c r="WMY18" s="164"/>
      <c r="WMZ18" s="164"/>
      <c r="WNA18" s="164"/>
      <c r="WNB18" s="164"/>
      <c r="WNC18" s="164"/>
      <c r="WND18" s="164"/>
      <c r="WNE18" s="164"/>
      <c r="WNF18" s="164"/>
      <c r="WNG18" s="164"/>
      <c r="WNH18" s="164"/>
      <c r="WNI18" s="164"/>
      <c r="WNJ18" s="164"/>
      <c r="WNK18" s="164"/>
      <c r="WNL18" s="164"/>
      <c r="WNM18" s="164"/>
      <c r="WNN18" s="164"/>
      <c r="WNO18" s="164"/>
      <c r="WNP18" s="164"/>
      <c r="WNQ18" s="164"/>
      <c r="WNR18" s="164"/>
      <c r="WNS18" s="164"/>
      <c r="WNT18" s="164"/>
      <c r="WNU18" s="164"/>
      <c r="WNV18" s="164"/>
      <c r="WNW18" s="164"/>
      <c r="WNX18" s="164"/>
      <c r="WNY18" s="164"/>
      <c r="WNZ18" s="164"/>
      <c r="WOA18" s="164"/>
      <c r="WOB18" s="164"/>
      <c r="WOC18" s="164"/>
      <c r="WOD18" s="164"/>
      <c r="WOE18" s="164"/>
      <c r="WOF18" s="164"/>
      <c r="WOG18" s="164"/>
      <c r="WOH18" s="164"/>
      <c r="WOI18" s="164"/>
      <c r="WOJ18" s="164"/>
      <c r="WOK18" s="164"/>
      <c r="WOL18" s="164"/>
      <c r="WOM18" s="164"/>
      <c r="WON18" s="164"/>
      <c r="WOO18" s="164"/>
      <c r="WOP18" s="164"/>
      <c r="WOQ18" s="164"/>
      <c r="WOR18" s="164"/>
      <c r="WOS18" s="164"/>
      <c r="WOT18" s="164"/>
      <c r="WOU18" s="164"/>
      <c r="WOV18" s="164"/>
      <c r="WOW18" s="164"/>
      <c r="WOX18" s="164"/>
      <c r="WOY18" s="164"/>
      <c r="WOZ18" s="164"/>
      <c r="WPA18" s="164"/>
      <c r="WPB18" s="164"/>
      <c r="WPC18" s="164"/>
      <c r="WPD18" s="164"/>
      <c r="WPE18" s="164"/>
      <c r="WPF18" s="164"/>
      <c r="WPG18" s="164"/>
      <c r="WPH18" s="164"/>
      <c r="WPI18" s="164"/>
      <c r="WPJ18" s="164"/>
      <c r="WPK18" s="164"/>
      <c r="WPL18" s="164"/>
      <c r="WPM18" s="164"/>
      <c r="WPN18" s="164"/>
      <c r="WPO18" s="164"/>
      <c r="WPP18" s="164"/>
      <c r="WPQ18" s="164"/>
      <c r="WPR18" s="164"/>
      <c r="WPS18" s="164"/>
      <c r="WPT18" s="164"/>
      <c r="WPU18" s="164"/>
      <c r="WPV18" s="164"/>
      <c r="WPW18" s="164"/>
      <c r="WPX18" s="164"/>
      <c r="WPY18" s="164"/>
      <c r="WPZ18" s="164"/>
      <c r="WQA18" s="164"/>
      <c r="WQB18" s="164"/>
      <c r="WQC18" s="164"/>
      <c r="WQD18" s="164"/>
      <c r="WQE18" s="164"/>
      <c r="WQF18" s="164"/>
      <c r="WQG18" s="164"/>
      <c r="WQH18" s="164"/>
      <c r="WQI18" s="164"/>
      <c r="WQJ18" s="164"/>
      <c r="WQK18" s="164"/>
      <c r="WQL18" s="164"/>
      <c r="WQM18" s="164"/>
      <c r="WQN18" s="164"/>
      <c r="WQO18" s="164"/>
      <c r="WQP18" s="164"/>
      <c r="WQQ18" s="164"/>
      <c r="WQR18" s="164"/>
      <c r="WQS18" s="164"/>
      <c r="WQT18" s="164"/>
      <c r="WQU18" s="164"/>
      <c r="WQV18" s="164"/>
      <c r="WQW18" s="164"/>
      <c r="WQX18" s="164"/>
      <c r="WQY18" s="164"/>
      <c r="WQZ18" s="164"/>
      <c r="WRA18" s="164"/>
      <c r="WRB18" s="164"/>
      <c r="WRC18" s="164"/>
      <c r="WRD18" s="164"/>
      <c r="WRE18" s="164"/>
      <c r="WRF18" s="164"/>
      <c r="WRG18" s="164"/>
      <c r="WRH18" s="164"/>
      <c r="WRI18" s="164"/>
      <c r="WRJ18" s="164"/>
      <c r="WRK18" s="164"/>
      <c r="WRL18" s="164"/>
      <c r="WRM18" s="164"/>
      <c r="WRN18" s="164"/>
      <c r="WRO18" s="164"/>
      <c r="WRP18" s="164"/>
      <c r="WRQ18" s="164"/>
      <c r="WRR18" s="164"/>
      <c r="WRS18" s="164"/>
      <c r="WRT18" s="164"/>
      <c r="WRU18" s="164"/>
      <c r="WRV18" s="164"/>
      <c r="WRW18" s="164"/>
      <c r="WRX18" s="164"/>
      <c r="WRY18" s="164"/>
      <c r="WRZ18" s="164"/>
      <c r="WSA18" s="164"/>
      <c r="WSB18" s="164"/>
      <c r="WSC18" s="164"/>
      <c r="WSD18" s="164"/>
      <c r="WSE18" s="164"/>
      <c r="WSF18" s="164"/>
      <c r="WSG18" s="164"/>
      <c r="WSH18" s="164"/>
      <c r="WSI18" s="164"/>
      <c r="WSJ18" s="164"/>
      <c r="WSK18" s="164"/>
      <c r="WSL18" s="164"/>
      <c r="WSM18" s="164"/>
      <c r="WSN18" s="164"/>
      <c r="WSO18" s="164"/>
      <c r="WSP18" s="164"/>
      <c r="WSQ18" s="164"/>
      <c r="WSR18" s="164"/>
      <c r="WSS18" s="164"/>
      <c r="WST18" s="164"/>
      <c r="WSU18" s="164"/>
      <c r="WSV18" s="164"/>
      <c r="WSW18" s="164"/>
      <c r="WSX18" s="164"/>
      <c r="WSY18" s="164"/>
      <c r="WSZ18" s="164"/>
      <c r="WTA18" s="164"/>
      <c r="WTB18" s="164"/>
      <c r="WTC18" s="164"/>
      <c r="WTD18" s="164"/>
      <c r="WTE18" s="164"/>
      <c r="WTF18" s="164"/>
      <c r="WTG18" s="164"/>
      <c r="WTH18" s="164"/>
      <c r="WTI18" s="164"/>
      <c r="WTJ18" s="164"/>
      <c r="WTK18" s="164"/>
      <c r="WTL18" s="164"/>
      <c r="WTM18" s="164"/>
      <c r="WTN18" s="164"/>
      <c r="WTO18" s="164"/>
      <c r="WTP18" s="164"/>
      <c r="WTQ18" s="164"/>
      <c r="WTR18" s="164"/>
      <c r="WTS18" s="164"/>
      <c r="WTT18" s="164"/>
      <c r="WTU18" s="164"/>
      <c r="WTV18" s="164"/>
      <c r="WTW18" s="164"/>
      <c r="WTX18" s="164"/>
      <c r="WTY18" s="164"/>
      <c r="WTZ18" s="164"/>
      <c r="WUA18" s="164"/>
      <c r="WUB18" s="164"/>
      <c r="WUC18" s="164"/>
      <c r="WUD18" s="164"/>
      <c r="WUE18" s="164"/>
      <c r="WUF18" s="164"/>
      <c r="WUG18" s="164"/>
      <c r="WUH18" s="164"/>
      <c r="WUI18" s="164"/>
      <c r="WUJ18" s="164"/>
      <c r="WUK18" s="164"/>
      <c r="WUL18" s="164"/>
      <c r="WUM18" s="164"/>
      <c r="WUN18" s="164"/>
      <c r="WUO18" s="164"/>
      <c r="WUP18" s="164"/>
      <c r="WUQ18" s="164"/>
      <c r="WUR18" s="164"/>
      <c r="WUS18" s="164"/>
      <c r="WUT18" s="164"/>
      <c r="WUU18" s="164"/>
      <c r="WUV18" s="164"/>
      <c r="WUW18" s="164"/>
      <c r="WUX18" s="164"/>
      <c r="WUY18" s="164"/>
      <c r="WUZ18" s="164"/>
      <c r="WVA18" s="164"/>
      <c r="WVB18" s="164"/>
      <c r="WVC18" s="164"/>
      <c r="WVD18" s="164"/>
      <c r="WVE18" s="164"/>
      <c r="WVF18" s="164"/>
      <c r="WVG18" s="164"/>
      <c r="WVH18" s="164"/>
      <c r="WVI18" s="164"/>
      <c r="WVJ18" s="164"/>
      <c r="WVK18" s="164"/>
      <c r="WVL18" s="164"/>
      <c r="WVM18" s="164"/>
      <c r="WVN18" s="164"/>
      <c r="WVO18" s="164"/>
      <c r="WVP18" s="164"/>
      <c r="WVQ18" s="164"/>
      <c r="WVR18" s="164"/>
      <c r="WVS18" s="164"/>
      <c r="WVT18" s="164"/>
      <c r="WVU18" s="164"/>
      <c r="WVV18" s="164"/>
      <c r="WVW18" s="164"/>
      <c r="WVX18" s="164"/>
      <c r="WVY18" s="164"/>
      <c r="WVZ18" s="164"/>
      <c r="WWA18" s="164"/>
      <c r="WWB18" s="164"/>
      <c r="WWC18" s="164"/>
      <c r="WWD18" s="164"/>
      <c r="WWE18" s="164"/>
      <c r="WWF18" s="164"/>
      <c r="WWG18" s="164"/>
      <c r="WWH18" s="164"/>
      <c r="WWI18" s="164"/>
      <c r="WWJ18" s="164"/>
      <c r="WWK18" s="164"/>
      <c r="WWL18" s="164"/>
      <c r="WWM18" s="164"/>
      <c r="WWN18" s="164"/>
      <c r="WWO18" s="164"/>
      <c r="WWP18" s="164"/>
      <c r="WWQ18" s="164"/>
      <c r="WWR18" s="164"/>
      <c r="WWS18" s="164"/>
      <c r="WWT18" s="164"/>
      <c r="WWU18" s="164"/>
      <c r="WWV18" s="164"/>
      <c r="WWW18" s="164"/>
      <c r="WWX18" s="164"/>
      <c r="WWY18" s="164"/>
      <c r="WWZ18" s="164"/>
      <c r="WXA18" s="164"/>
      <c r="WXB18" s="164"/>
      <c r="WXC18" s="164"/>
      <c r="WXD18" s="164"/>
      <c r="WXE18" s="164"/>
      <c r="WXF18" s="164"/>
      <c r="WXG18" s="164"/>
      <c r="WXH18" s="164"/>
      <c r="WXI18" s="164"/>
      <c r="WXJ18" s="164"/>
      <c r="WXK18" s="164"/>
      <c r="WXL18" s="164"/>
      <c r="WXM18" s="164"/>
      <c r="WXN18" s="164"/>
      <c r="WXO18" s="164"/>
      <c r="WXP18" s="164"/>
      <c r="WXQ18" s="164"/>
      <c r="WXR18" s="164"/>
      <c r="WXS18" s="164"/>
      <c r="WXT18" s="164"/>
      <c r="WXU18" s="164"/>
      <c r="WXV18" s="164"/>
      <c r="WXW18" s="164"/>
      <c r="WXX18" s="164"/>
      <c r="WXY18" s="164"/>
      <c r="WXZ18" s="164"/>
      <c r="WYA18" s="164"/>
      <c r="WYB18" s="164"/>
      <c r="WYC18" s="164"/>
      <c r="WYD18" s="164"/>
      <c r="WYE18" s="164"/>
      <c r="WYF18" s="164"/>
      <c r="WYG18" s="164"/>
      <c r="WYH18" s="164"/>
      <c r="WYI18" s="164"/>
      <c r="WYJ18" s="164"/>
      <c r="WYK18" s="164"/>
      <c r="WYL18" s="164"/>
      <c r="WYM18" s="164"/>
      <c r="WYN18" s="164"/>
      <c r="WYO18" s="164"/>
      <c r="WYP18" s="164"/>
      <c r="WYQ18" s="164"/>
      <c r="WYR18" s="164"/>
      <c r="WYS18" s="164"/>
      <c r="WYT18" s="164"/>
      <c r="WYU18" s="164"/>
      <c r="WYV18" s="164"/>
      <c r="WYW18" s="164"/>
      <c r="WYX18" s="164"/>
      <c r="WYY18" s="164"/>
      <c r="WYZ18" s="164"/>
      <c r="WZA18" s="164"/>
      <c r="WZB18" s="164"/>
      <c r="WZC18" s="164"/>
      <c r="WZD18" s="164"/>
      <c r="WZE18" s="164"/>
      <c r="WZF18" s="164"/>
      <c r="WZG18" s="164"/>
      <c r="WZH18" s="164"/>
      <c r="WZI18" s="164"/>
      <c r="WZJ18" s="164"/>
      <c r="WZK18" s="164"/>
      <c r="WZL18" s="164"/>
      <c r="WZM18" s="164"/>
      <c r="WZN18" s="164"/>
      <c r="WZO18" s="164"/>
      <c r="WZP18" s="164"/>
      <c r="WZQ18" s="164"/>
      <c r="WZR18" s="164"/>
      <c r="WZS18" s="164"/>
      <c r="WZT18" s="164"/>
      <c r="WZU18" s="164"/>
      <c r="WZV18" s="164"/>
      <c r="WZW18" s="164"/>
      <c r="WZX18" s="164"/>
      <c r="WZY18" s="164"/>
      <c r="WZZ18" s="164"/>
      <c r="XAA18" s="164"/>
      <c r="XAB18" s="164"/>
      <c r="XAC18" s="164"/>
      <c r="XAD18" s="164"/>
      <c r="XAE18" s="164"/>
      <c r="XAF18" s="164"/>
      <c r="XAG18" s="164"/>
      <c r="XAH18" s="164"/>
      <c r="XAI18" s="164"/>
      <c r="XAJ18" s="164"/>
      <c r="XAK18" s="164"/>
      <c r="XAL18" s="164"/>
      <c r="XAM18" s="164"/>
      <c r="XAN18" s="164"/>
      <c r="XAO18" s="164"/>
      <c r="XAP18" s="164"/>
      <c r="XAQ18" s="164"/>
      <c r="XAR18" s="164"/>
      <c r="XAS18" s="164"/>
      <c r="XAT18" s="164"/>
      <c r="XAU18" s="164"/>
      <c r="XAV18" s="164"/>
      <c r="XAW18" s="164"/>
      <c r="XAX18" s="164"/>
      <c r="XAY18" s="164"/>
      <c r="XAZ18" s="164"/>
      <c r="XBA18" s="164"/>
      <c r="XBB18" s="164"/>
      <c r="XBC18" s="164"/>
      <c r="XBD18" s="164"/>
      <c r="XBE18" s="164"/>
      <c r="XBF18" s="164"/>
      <c r="XBG18" s="164"/>
      <c r="XBH18" s="164"/>
      <c r="XBI18" s="164"/>
      <c r="XBJ18" s="164"/>
      <c r="XBK18" s="164"/>
      <c r="XBL18" s="164"/>
      <c r="XBM18" s="164"/>
      <c r="XBN18" s="164"/>
      <c r="XBO18" s="164"/>
      <c r="XBP18" s="164"/>
      <c r="XBQ18" s="164"/>
      <c r="XBR18" s="164"/>
      <c r="XBS18" s="164"/>
      <c r="XBT18" s="164"/>
      <c r="XBU18" s="164"/>
      <c r="XBV18" s="164"/>
      <c r="XBW18" s="164"/>
      <c r="XBX18" s="164"/>
      <c r="XBY18" s="164"/>
      <c r="XBZ18" s="164"/>
      <c r="XCA18" s="164"/>
      <c r="XCB18" s="164"/>
      <c r="XCC18" s="164"/>
      <c r="XCD18" s="164"/>
      <c r="XCE18" s="164"/>
      <c r="XCF18" s="164"/>
      <c r="XCG18" s="164"/>
      <c r="XCH18" s="164"/>
      <c r="XCI18" s="164"/>
      <c r="XCJ18" s="164"/>
      <c r="XCK18" s="164"/>
      <c r="XCL18" s="164"/>
      <c r="XCM18" s="164"/>
      <c r="XCN18" s="164"/>
      <c r="XCO18" s="164"/>
      <c r="XCP18" s="164"/>
      <c r="XCQ18" s="164"/>
      <c r="XCR18" s="164"/>
      <c r="XCS18" s="164"/>
      <c r="XCT18" s="164"/>
      <c r="XCU18" s="164"/>
      <c r="XCV18" s="164"/>
      <c r="XCW18" s="164"/>
      <c r="XCX18" s="164"/>
      <c r="XCY18" s="164"/>
      <c r="XCZ18" s="164"/>
      <c r="XDA18" s="164"/>
      <c r="XDB18" s="164"/>
      <c r="XDC18" s="164"/>
      <c r="XDD18" s="164"/>
      <c r="XDE18" s="164"/>
      <c r="XDF18" s="164"/>
      <c r="XDG18" s="164"/>
      <c r="XDH18" s="164"/>
      <c r="XDI18" s="164"/>
      <c r="XDJ18" s="164"/>
      <c r="XDK18" s="164"/>
      <c r="XDL18" s="164"/>
      <c r="XDM18" s="164"/>
      <c r="XDN18" s="164"/>
      <c r="XDO18" s="164"/>
      <c r="XDP18" s="164"/>
      <c r="XDQ18" s="164"/>
      <c r="XDR18" s="164"/>
      <c r="XDS18" s="164"/>
      <c r="XDT18" s="164"/>
      <c r="XDU18" s="164"/>
      <c r="XDV18" s="164"/>
      <c r="XDW18" s="164"/>
      <c r="XDX18" s="164"/>
      <c r="XDY18" s="164"/>
      <c r="XDZ18" s="164"/>
      <c r="XEA18" s="164"/>
      <c r="XEB18" s="164"/>
      <c r="XEC18" s="164"/>
      <c r="XED18" s="164"/>
      <c r="XEE18" s="164"/>
      <c r="XEF18" s="164"/>
      <c r="XEG18" s="164"/>
      <c r="XEH18" s="164"/>
      <c r="XEI18" s="164"/>
      <c r="XEJ18" s="164"/>
      <c r="XEK18" s="164"/>
      <c r="XEL18" s="164"/>
      <c r="XEM18" s="164"/>
      <c r="XEN18" s="164"/>
      <c r="XEO18" s="164"/>
      <c r="XEP18" s="164"/>
      <c r="XEQ18" s="164"/>
      <c r="XER18" s="164"/>
      <c r="XES18" s="164"/>
      <c r="XET18" s="164"/>
      <c r="XEU18" s="164"/>
      <c r="XEV18" s="164"/>
      <c r="XEW18" s="164"/>
      <c r="XEX18" s="164"/>
      <c r="XEY18" s="164"/>
      <c r="XEZ18" s="164"/>
      <c r="XFA18" s="164"/>
    </row>
    <row r="19" ht="24.95" customHeight="1" spans="1:22">
      <c r="A19" s="12">
        <v>13</v>
      </c>
      <c r="B19" s="107"/>
      <c r="C19" s="7" t="s">
        <v>77</v>
      </c>
      <c r="D19" s="7" t="s">
        <v>29</v>
      </c>
      <c r="E19" s="62" t="s">
        <v>78</v>
      </c>
      <c r="F19" s="105" t="s">
        <v>79</v>
      </c>
      <c r="G19" s="67" t="s">
        <v>80</v>
      </c>
      <c r="H19" s="67">
        <v>4333</v>
      </c>
      <c r="I19" s="142">
        <v>7089</v>
      </c>
      <c r="J19" s="143">
        <f>ROUND(H19*0.16,2)</f>
        <v>693.28</v>
      </c>
      <c r="K19" s="143">
        <f>ROUND(I19*0.09,2)</f>
        <v>638.01</v>
      </c>
      <c r="L19" s="143">
        <f>ROUND(H19*0.005,2)</f>
        <v>21.67</v>
      </c>
      <c r="M19" s="143">
        <f>J19+K19+L19</f>
        <v>1352.96</v>
      </c>
      <c r="N19" s="143">
        <f>ROUND(H19*0.08,2)</f>
        <v>346.64</v>
      </c>
      <c r="O19" s="143">
        <f>ROUND(I19*0.02,2)</f>
        <v>141.78</v>
      </c>
      <c r="P19" s="143">
        <f>ROUND(H19*0.005,2)</f>
        <v>21.67</v>
      </c>
      <c r="Q19" s="143">
        <f>P19+O19+N19</f>
        <v>510.09</v>
      </c>
      <c r="R19" s="165">
        <v>1</v>
      </c>
      <c r="S19" s="12">
        <f>Q19+M19</f>
        <v>1863.05</v>
      </c>
      <c r="T19" s="166" t="s">
        <v>81</v>
      </c>
      <c r="U19" s="162">
        <v>45108</v>
      </c>
      <c r="V19" s="12">
        <f>DATEDIF(T19,U19,"M")+1</f>
        <v>4</v>
      </c>
    </row>
    <row r="20" ht="24.95" customHeight="1" spans="1:22">
      <c r="A20" s="12">
        <v>14</v>
      </c>
      <c r="B20" s="116"/>
      <c r="C20" s="7" t="s">
        <v>82</v>
      </c>
      <c r="D20" s="7" t="s">
        <v>39</v>
      </c>
      <c r="E20" s="62" t="s">
        <v>83</v>
      </c>
      <c r="F20" s="105" t="s">
        <v>84</v>
      </c>
      <c r="G20" s="67" t="s">
        <v>80</v>
      </c>
      <c r="H20" s="67">
        <v>4333</v>
      </c>
      <c r="I20" s="142">
        <v>7089</v>
      </c>
      <c r="J20" s="143">
        <f>ROUND(H20*0.16,2)</f>
        <v>693.28</v>
      </c>
      <c r="K20" s="143">
        <f>ROUND(I20*0.09,2)</f>
        <v>638.01</v>
      </c>
      <c r="L20" s="143">
        <f>ROUND(H20*0.005,2)</f>
        <v>21.67</v>
      </c>
      <c r="M20" s="143">
        <f>J20+K20+L20</f>
        <v>1352.96</v>
      </c>
      <c r="N20" s="143">
        <f>ROUND(H20*0.08,2)</f>
        <v>346.64</v>
      </c>
      <c r="O20" s="143">
        <f>ROUND(I20*0.02,2)</f>
        <v>141.78</v>
      </c>
      <c r="P20" s="143">
        <f>ROUND(H20*0.005,2)</f>
        <v>21.67</v>
      </c>
      <c r="Q20" s="143">
        <f>P20+O20+N20</f>
        <v>510.09</v>
      </c>
      <c r="R20" s="144">
        <v>1</v>
      </c>
      <c r="S20" s="12">
        <f>Q20+M20</f>
        <v>1863.05</v>
      </c>
      <c r="T20" s="166" t="s">
        <v>81</v>
      </c>
      <c r="U20" s="162">
        <v>45108</v>
      </c>
      <c r="V20" s="12">
        <f>DATEDIF(T20,U20,"M")+1</f>
        <v>4</v>
      </c>
    </row>
    <row r="21" ht="24.95" customHeight="1" spans="1:22">
      <c r="A21" s="12">
        <v>15</v>
      </c>
      <c r="B21" s="101" t="s">
        <v>85</v>
      </c>
      <c r="C21" s="12" t="s">
        <v>86</v>
      </c>
      <c r="D21" s="12" t="e">
        <f>VLOOKUP(C21,[1]社保补贴花名册!$B$1:$C$65536,2,0)</f>
        <v>#N/A</v>
      </c>
      <c r="E21" s="117" t="e">
        <v>#REF!</v>
      </c>
      <c r="F21" s="117" t="s">
        <v>87</v>
      </c>
      <c r="G21" s="12" t="s">
        <v>32</v>
      </c>
      <c r="H21" s="12">
        <v>7089</v>
      </c>
      <c r="I21" s="12"/>
      <c r="J21" s="12">
        <f t="shared" ref="J21:J26" si="4">H21*0.16</f>
        <v>1134.24</v>
      </c>
      <c r="K21" s="12"/>
      <c r="L21" s="12"/>
      <c r="M21" s="12">
        <f t="shared" ref="M21:M30" si="5">L21+K21+J21</f>
        <v>1134.24</v>
      </c>
      <c r="N21" s="12"/>
      <c r="O21" s="12"/>
      <c r="P21" s="12"/>
      <c r="Q21" s="12"/>
      <c r="R21" s="144">
        <v>1</v>
      </c>
      <c r="S21" s="12">
        <f t="shared" ref="S21:S30" si="6">Q21+M21</f>
        <v>1134.24</v>
      </c>
      <c r="T21" s="167">
        <v>44105</v>
      </c>
      <c r="U21" s="162">
        <v>45108</v>
      </c>
      <c r="V21" s="12">
        <f t="shared" ref="V21:V30" si="7">DATEDIF(T21,U21,"M")+1</f>
        <v>34</v>
      </c>
    </row>
    <row r="22" ht="24.95" customHeight="1" spans="1:22">
      <c r="A22" s="12">
        <v>16</v>
      </c>
      <c r="B22" s="107"/>
      <c r="C22" s="12" t="s">
        <v>88</v>
      </c>
      <c r="D22" s="12" t="s">
        <v>39</v>
      </c>
      <c r="E22" s="12" t="s">
        <v>89</v>
      </c>
      <c r="F22" s="12" t="s">
        <v>90</v>
      </c>
      <c r="G22" s="12" t="s">
        <v>32</v>
      </c>
      <c r="H22" s="12">
        <v>7089</v>
      </c>
      <c r="I22" s="12"/>
      <c r="J22" s="12">
        <f>H22*0.16</f>
        <v>1134.24</v>
      </c>
      <c r="K22" s="12"/>
      <c r="L22" s="12"/>
      <c r="M22" s="12">
        <f>L22+K22+J22</f>
        <v>1134.24</v>
      </c>
      <c r="N22" s="12"/>
      <c r="O22" s="12"/>
      <c r="P22" s="12"/>
      <c r="Q22" s="12"/>
      <c r="R22" s="144">
        <v>1</v>
      </c>
      <c r="S22" s="12">
        <f>Q22+M22</f>
        <v>1134.24</v>
      </c>
      <c r="T22" s="168">
        <v>44378</v>
      </c>
      <c r="U22" s="162">
        <v>45108</v>
      </c>
      <c r="V22" s="12">
        <f>DATEDIF(T22,U22,"M")+1</f>
        <v>25</v>
      </c>
    </row>
    <row r="23" ht="24.95" customHeight="1" spans="1:22">
      <c r="A23" s="12">
        <v>17</v>
      </c>
      <c r="B23" s="107"/>
      <c r="C23" s="12" t="s">
        <v>91</v>
      </c>
      <c r="D23" s="12" t="s">
        <v>39</v>
      </c>
      <c r="E23" s="12" t="s">
        <v>92</v>
      </c>
      <c r="F23" s="12" t="s">
        <v>93</v>
      </c>
      <c r="G23" s="12" t="s">
        <v>32</v>
      </c>
      <c r="H23" s="12">
        <v>6418</v>
      </c>
      <c r="I23" s="12"/>
      <c r="J23" s="12">
        <f>H23*0.16</f>
        <v>1026.88</v>
      </c>
      <c r="K23" s="12"/>
      <c r="L23" s="12"/>
      <c r="M23" s="12">
        <f>L23+K23+J23</f>
        <v>1026.88</v>
      </c>
      <c r="N23" s="12"/>
      <c r="O23" s="12"/>
      <c r="P23" s="12"/>
      <c r="Q23" s="12"/>
      <c r="R23" s="144">
        <v>1</v>
      </c>
      <c r="S23" s="12">
        <f>Q23+M23</f>
        <v>1026.88</v>
      </c>
      <c r="T23" s="168">
        <v>44409</v>
      </c>
      <c r="U23" s="162">
        <v>45108</v>
      </c>
      <c r="V23" s="12">
        <f>DATEDIF(T23,U23,"M")+1</f>
        <v>24</v>
      </c>
    </row>
    <row r="24" ht="24.95" customHeight="1" spans="1:22">
      <c r="A24" s="12">
        <v>18</v>
      </c>
      <c r="B24" s="107"/>
      <c r="C24" s="12" t="s">
        <v>94</v>
      </c>
      <c r="D24" s="12" t="s">
        <v>29</v>
      </c>
      <c r="E24" s="12" t="s">
        <v>95</v>
      </c>
      <c r="F24" s="12" t="s">
        <v>96</v>
      </c>
      <c r="G24" s="12" t="s">
        <v>32</v>
      </c>
      <c r="H24" s="12">
        <v>4750</v>
      </c>
      <c r="I24" s="12"/>
      <c r="J24" s="12">
        <f>H24*0.16</f>
        <v>760</v>
      </c>
      <c r="K24" s="12"/>
      <c r="L24" s="12"/>
      <c r="M24" s="12">
        <f>L24+K24+J24</f>
        <v>760</v>
      </c>
      <c r="N24" s="12"/>
      <c r="O24" s="12"/>
      <c r="P24" s="12"/>
      <c r="Q24" s="12"/>
      <c r="R24" s="144">
        <v>1</v>
      </c>
      <c r="S24" s="12">
        <f>Q24+M24</f>
        <v>760</v>
      </c>
      <c r="T24" s="168">
        <v>44986</v>
      </c>
      <c r="U24" s="162">
        <v>45108</v>
      </c>
      <c r="V24" s="12">
        <f>DATEDIF(T24,U24,"M")+1</f>
        <v>5</v>
      </c>
    </row>
    <row r="25" ht="24.95" customHeight="1" spans="1:22">
      <c r="A25" s="12">
        <v>19</v>
      </c>
      <c r="B25" s="107"/>
      <c r="C25" s="66" t="s">
        <v>97</v>
      </c>
      <c r="D25" s="12" t="s">
        <v>29</v>
      </c>
      <c r="E25" s="12" t="s">
        <v>98</v>
      </c>
      <c r="F25" s="117" t="s">
        <v>99</v>
      </c>
      <c r="G25" s="12" t="s">
        <v>32</v>
      </c>
      <c r="H25" s="12">
        <v>6300</v>
      </c>
      <c r="I25" s="12"/>
      <c r="J25" s="12">
        <f>H25*0.16</f>
        <v>1008</v>
      </c>
      <c r="K25" s="12"/>
      <c r="L25" s="12"/>
      <c r="M25" s="143">
        <f>L25+K25+J25</f>
        <v>1008</v>
      </c>
      <c r="N25" s="144"/>
      <c r="O25" s="12"/>
      <c r="P25" s="145"/>
      <c r="Q25" s="12"/>
      <c r="R25" s="144">
        <v>1</v>
      </c>
      <c r="S25" s="12">
        <f>Q25+M25</f>
        <v>1008</v>
      </c>
      <c r="T25" s="162">
        <v>45047</v>
      </c>
      <c r="U25" s="162">
        <v>45108</v>
      </c>
      <c r="V25" s="12">
        <f>DATEDIF(T25,U25,"M")+1</f>
        <v>3</v>
      </c>
    </row>
    <row r="26" ht="24.95" customHeight="1" spans="1:22">
      <c r="A26" s="12">
        <v>20</v>
      </c>
      <c r="B26" s="107"/>
      <c r="C26" s="66" t="s">
        <v>100</v>
      </c>
      <c r="D26" s="12" t="s">
        <v>39</v>
      </c>
      <c r="E26" s="12" t="s">
        <v>101</v>
      </c>
      <c r="F26" s="117" t="s">
        <v>102</v>
      </c>
      <c r="G26" s="12" t="s">
        <v>32</v>
      </c>
      <c r="H26" s="118">
        <v>4580</v>
      </c>
      <c r="I26" s="146"/>
      <c r="J26" s="12">
        <f>H26*0.16</f>
        <v>732.8</v>
      </c>
      <c r="K26" s="12"/>
      <c r="L26" s="12"/>
      <c r="M26" s="143">
        <f>L26+K26+J26</f>
        <v>732.8</v>
      </c>
      <c r="N26" s="144"/>
      <c r="O26" s="12"/>
      <c r="P26" s="145"/>
      <c r="Q26" s="12"/>
      <c r="R26" s="144">
        <v>1</v>
      </c>
      <c r="S26" s="12">
        <f>Q26+M26</f>
        <v>732.8</v>
      </c>
      <c r="T26" s="162">
        <v>45047</v>
      </c>
      <c r="U26" s="162">
        <v>45108</v>
      </c>
      <c r="V26" s="12">
        <f>DATEDIF(T26,U26,"M")+1</f>
        <v>3</v>
      </c>
    </row>
    <row r="27" ht="24.95" customHeight="1" spans="1:22">
      <c r="A27" s="12">
        <v>21</v>
      </c>
      <c r="B27" s="107"/>
      <c r="C27" s="12" t="s">
        <v>103</v>
      </c>
      <c r="D27" s="12" t="s">
        <v>29</v>
      </c>
      <c r="E27" s="12" t="s">
        <v>104</v>
      </c>
      <c r="F27" s="12" t="s">
        <v>105</v>
      </c>
      <c r="G27" s="12" t="s">
        <v>32</v>
      </c>
      <c r="H27" s="119">
        <v>7089</v>
      </c>
      <c r="I27" s="12"/>
      <c r="J27" s="119">
        <f>H27*16%</f>
        <v>1134.24</v>
      </c>
      <c r="K27" s="147"/>
      <c r="L27" s="147"/>
      <c r="M27" s="12">
        <f>L27+K27+J27</f>
        <v>1134.24</v>
      </c>
      <c r="N27" s="12"/>
      <c r="O27" s="12"/>
      <c r="P27" s="12"/>
      <c r="Q27" s="12"/>
      <c r="R27" s="144">
        <v>1</v>
      </c>
      <c r="S27" s="12">
        <f>Q27+M27</f>
        <v>1134.24</v>
      </c>
      <c r="T27" s="161" t="s">
        <v>106</v>
      </c>
      <c r="U27" s="162">
        <v>45108</v>
      </c>
      <c r="V27" s="12">
        <f>DATEDIF(T27,U27,"M")+1</f>
        <v>23</v>
      </c>
    </row>
    <row r="28" ht="24.95" customHeight="1" spans="1:22">
      <c r="A28" s="12">
        <v>22</v>
      </c>
      <c r="B28" s="107"/>
      <c r="C28" s="12" t="s">
        <v>107</v>
      </c>
      <c r="D28" s="12" t="s">
        <v>29</v>
      </c>
      <c r="E28" s="12" t="s">
        <v>108</v>
      </c>
      <c r="F28" s="12" t="s">
        <v>109</v>
      </c>
      <c r="G28" s="12" t="s">
        <v>32</v>
      </c>
      <c r="H28" s="119">
        <v>4350</v>
      </c>
      <c r="I28" s="12"/>
      <c r="J28" s="12">
        <f t="shared" ref="J28:J35" si="8">H28*0.16</f>
        <v>696</v>
      </c>
      <c r="K28" s="12"/>
      <c r="L28" s="12"/>
      <c r="M28" s="143">
        <f>L28+K28+J28</f>
        <v>696</v>
      </c>
      <c r="N28" s="144"/>
      <c r="O28" s="12"/>
      <c r="P28" s="145"/>
      <c r="Q28" s="12"/>
      <c r="R28" s="144">
        <v>1</v>
      </c>
      <c r="S28" s="12">
        <f>Q28+M28</f>
        <v>696</v>
      </c>
      <c r="T28" s="161" t="s">
        <v>69</v>
      </c>
      <c r="U28" s="162">
        <v>45108</v>
      </c>
      <c r="V28" s="12">
        <f>DATEDIF(T28,U28,"M")+1</f>
        <v>2</v>
      </c>
    </row>
    <row r="29" s="90" customFormat="1" ht="24.95" customHeight="1" spans="1:16381">
      <c r="A29" s="112">
        <v>23</v>
      </c>
      <c r="B29" s="107"/>
      <c r="C29" s="120" t="s">
        <v>110</v>
      </c>
      <c r="D29" s="112" t="s">
        <v>29</v>
      </c>
      <c r="E29" s="112" t="s">
        <v>111</v>
      </c>
      <c r="F29" s="121" t="s">
        <v>112</v>
      </c>
      <c r="G29" s="112" t="s">
        <v>32</v>
      </c>
      <c r="H29" s="122">
        <v>4350</v>
      </c>
      <c r="I29" s="112"/>
      <c r="J29" s="112">
        <f>H29*0.16</f>
        <v>696</v>
      </c>
      <c r="K29" s="112"/>
      <c r="L29" s="112"/>
      <c r="M29" s="116">
        <f>L29+K29+J29</f>
        <v>696</v>
      </c>
      <c r="N29" s="148"/>
      <c r="O29" s="112"/>
      <c r="P29" s="149"/>
      <c r="Q29" s="112"/>
      <c r="R29" s="148">
        <v>1</v>
      </c>
      <c r="S29" s="112">
        <f>Q29+M29</f>
        <v>696</v>
      </c>
      <c r="T29" s="169" t="s">
        <v>76</v>
      </c>
      <c r="U29" s="163">
        <v>45108</v>
      </c>
      <c r="V29" s="112">
        <f>DATEDIF(T29,U29,"M")+1</f>
        <v>1</v>
      </c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4"/>
      <c r="CA29" s="164"/>
      <c r="CB29" s="164"/>
      <c r="CC29" s="164"/>
      <c r="CD29" s="164"/>
      <c r="CE29" s="164"/>
      <c r="CF29" s="164"/>
      <c r="CG29" s="164"/>
      <c r="CH29" s="164"/>
      <c r="CI29" s="164"/>
      <c r="CJ29" s="164"/>
      <c r="CK29" s="164"/>
      <c r="CL29" s="164"/>
      <c r="CM29" s="164"/>
      <c r="CN29" s="164"/>
      <c r="CO29" s="164"/>
      <c r="CP29" s="164"/>
      <c r="CQ29" s="164"/>
      <c r="CR29" s="164"/>
      <c r="CS29" s="164"/>
      <c r="CT29" s="164"/>
      <c r="CU29" s="164"/>
      <c r="CV29" s="164"/>
      <c r="CW29" s="164"/>
      <c r="CX29" s="164"/>
      <c r="CY29" s="164"/>
      <c r="CZ29" s="164"/>
      <c r="DA29" s="164"/>
      <c r="DB29" s="164"/>
      <c r="DC29" s="164"/>
      <c r="DD29" s="164"/>
      <c r="DE29" s="164"/>
      <c r="DF29" s="164"/>
      <c r="DG29" s="164"/>
      <c r="DH29" s="164"/>
      <c r="DI29" s="164"/>
      <c r="DJ29" s="164"/>
      <c r="DK29" s="164"/>
      <c r="DL29" s="164"/>
      <c r="DM29" s="164"/>
      <c r="DN29" s="164"/>
      <c r="DO29" s="164"/>
      <c r="DP29" s="164"/>
      <c r="DQ29" s="164"/>
      <c r="DR29" s="164"/>
      <c r="DS29" s="164"/>
      <c r="DT29" s="164"/>
      <c r="DU29" s="164"/>
      <c r="DV29" s="164"/>
      <c r="DW29" s="164"/>
      <c r="DX29" s="164"/>
      <c r="DY29" s="164"/>
      <c r="DZ29" s="164"/>
      <c r="EA29" s="164"/>
      <c r="EB29" s="164"/>
      <c r="EC29" s="164"/>
      <c r="ED29" s="164"/>
      <c r="EE29" s="164"/>
      <c r="EF29" s="164"/>
      <c r="EG29" s="164"/>
      <c r="EH29" s="164"/>
      <c r="EI29" s="164"/>
      <c r="EJ29" s="164"/>
      <c r="EK29" s="164"/>
      <c r="EL29" s="164"/>
      <c r="EM29" s="164"/>
      <c r="EN29" s="164"/>
      <c r="EO29" s="164"/>
      <c r="EP29" s="164"/>
      <c r="EQ29" s="164"/>
      <c r="ER29" s="164"/>
      <c r="ES29" s="164"/>
      <c r="ET29" s="164"/>
      <c r="EU29" s="164"/>
      <c r="EV29" s="164"/>
      <c r="EW29" s="164"/>
      <c r="EX29" s="164"/>
      <c r="EY29" s="164"/>
      <c r="EZ29" s="164"/>
      <c r="FA29" s="164"/>
      <c r="FB29" s="164"/>
      <c r="FC29" s="164"/>
      <c r="FD29" s="164"/>
      <c r="FE29" s="164"/>
      <c r="FF29" s="164"/>
      <c r="FG29" s="164"/>
      <c r="FH29" s="164"/>
      <c r="FI29" s="164"/>
      <c r="FJ29" s="164"/>
      <c r="FK29" s="164"/>
      <c r="FL29" s="164"/>
      <c r="FM29" s="164"/>
      <c r="FN29" s="164"/>
      <c r="FO29" s="164"/>
      <c r="FP29" s="164"/>
      <c r="FQ29" s="164"/>
      <c r="FR29" s="164"/>
      <c r="FS29" s="164"/>
      <c r="FT29" s="164"/>
      <c r="FU29" s="164"/>
      <c r="FV29" s="164"/>
      <c r="FW29" s="164"/>
      <c r="FX29" s="164"/>
      <c r="FY29" s="164"/>
      <c r="FZ29" s="164"/>
      <c r="GA29" s="164"/>
      <c r="GB29" s="164"/>
      <c r="GC29" s="164"/>
      <c r="GD29" s="164"/>
      <c r="GE29" s="164"/>
      <c r="GF29" s="164"/>
      <c r="GG29" s="164"/>
      <c r="GH29" s="164"/>
      <c r="GI29" s="164"/>
      <c r="GJ29" s="164"/>
      <c r="GK29" s="164"/>
      <c r="GL29" s="164"/>
      <c r="GM29" s="164"/>
      <c r="GN29" s="164"/>
      <c r="GO29" s="164"/>
      <c r="GP29" s="164"/>
      <c r="GQ29" s="164"/>
      <c r="GR29" s="164"/>
      <c r="GS29" s="164"/>
      <c r="GT29" s="164"/>
      <c r="GU29" s="164"/>
      <c r="GV29" s="164"/>
      <c r="GW29" s="164"/>
      <c r="GX29" s="164"/>
      <c r="GY29" s="164"/>
      <c r="GZ29" s="164"/>
      <c r="HA29" s="164"/>
      <c r="HB29" s="164"/>
      <c r="HC29" s="164"/>
      <c r="HD29" s="164"/>
      <c r="HE29" s="164"/>
      <c r="HF29" s="164"/>
      <c r="HG29" s="164"/>
      <c r="HH29" s="164"/>
      <c r="HI29" s="164"/>
      <c r="HJ29" s="164"/>
      <c r="HK29" s="164"/>
      <c r="HL29" s="164"/>
      <c r="HM29" s="164"/>
      <c r="HN29" s="164"/>
      <c r="HO29" s="164"/>
      <c r="HP29" s="164"/>
      <c r="HQ29" s="164"/>
      <c r="HR29" s="164"/>
      <c r="HS29" s="164"/>
      <c r="HT29" s="164"/>
      <c r="HU29" s="164"/>
      <c r="HV29" s="164"/>
      <c r="HW29" s="164"/>
      <c r="HX29" s="164"/>
      <c r="HY29" s="164"/>
      <c r="HZ29" s="164"/>
      <c r="IA29" s="164"/>
      <c r="IB29" s="164"/>
      <c r="IC29" s="164"/>
      <c r="ID29" s="164"/>
      <c r="IE29" s="164"/>
      <c r="IF29" s="164"/>
      <c r="IG29" s="164"/>
      <c r="IH29" s="164"/>
      <c r="II29" s="164"/>
      <c r="IJ29" s="164"/>
      <c r="IK29" s="164"/>
      <c r="IL29" s="164"/>
      <c r="IM29" s="164"/>
      <c r="IN29" s="164"/>
      <c r="IO29" s="164"/>
      <c r="IP29" s="164"/>
      <c r="IQ29" s="164"/>
      <c r="IR29" s="164"/>
      <c r="IS29" s="164"/>
      <c r="IT29" s="164"/>
      <c r="IU29" s="164"/>
      <c r="IV29" s="164"/>
      <c r="IW29" s="164"/>
      <c r="IX29" s="164"/>
      <c r="IY29" s="164"/>
      <c r="IZ29" s="164"/>
      <c r="JA29" s="164"/>
      <c r="JB29" s="164"/>
      <c r="JC29" s="164"/>
      <c r="JD29" s="164"/>
      <c r="JE29" s="164"/>
      <c r="JF29" s="164"/>
      <c r="JG29" s="164"/>
      <c r="JH29" s="164"/>
      <c r="JI29" s="164"/>
      <c r="JJ29" s="164"/>
      <c r="JK29" s="164"/>
      <c r="JL29" s="164"/>
      <c r="JM29" s="164"/>
      <c r="JN29" s="164"/>
      <c r="JO29" s="164"/>
      <c r="JP29" s="164"/>
      <c r="JQ29" s="164"/>
      <c r="JR29" s="164"/>
      <c r="JS29" s="164"/>
      <c r="JT29" s="164"/>
      <c r="JU29" s="164"/>
      <c r="JV29" s="164"/>
      <c r="JW29" s="164"/>
      <c r="JX29" s="164"/>
      <c r="JY29" s="164"/>
      <c r="JZ29" s="164"/>
      <c r="KA29" s="164"/>
      <c r="KB29" s="164"/>
      <c r="KC29" s="164"/>
      <c r="KD29" s="164"/>
      <c r="KE29" s="164"/>
      <c r="KF29" s="164"/>
      <c r="KG29" s="164"/>
      <c r="KH29" s="164"/>
      <c r="KI29" s="164"/>
      <c r="KJ29" s="164"/>
      <c r="KK29" s="164"/>
      <c r="KL29" s="164"/>
      <c r="KM29" s="164"/>
      <c r="KN29" s="164"/>
      <c r="KO29" s="164"/>
      <c r="KP29" s="164"/>
      <c r="KQ29" s="164"/>
      <c r="KR29" s="164"/>
      <c r="KS29" s="164"/>
      <c r="KT29" s="164"/>
      <c r="KU29" s="164"/>
      <c r="KV29" s="164"/>
      <c r="KW29" s="164"/>
      <c r="KX29" s="164"/>
      <c r="KY29" s="164"/>
      <c r="KZ29" s="164"/>
      <c r="LA29" s="164"/>
      <c r="LB29" s="164"/>
      <c r="LC29" s="164"/>
      <c r="LD29" s="164"/>
      <c r="LE29" s="164"/>
      <c r="LF29" s="164"/>
      <c r="LG29" s="164"/>
      <c r="LH29" s="164"/>
      <c r="LI29" s="164"/>
      <c r="LJ29" s="164"/>
      <c r="LK29" s="164"/>
      <c r="LL29" s="164"/>
      <c r="LM29" s="164"/>
      <c r="LN29" s="164"/>
      <c r="LO29" s="164"/>
      <c r="LP29" s="164"/>
      <c r="LQ29" s="164"/>
      <c r="LR29" s="164"/>
      <c r="LS29" s="164"/>
      <c r="LT29" s="164"/>
      <c r="LU29" s="164"/>
      <c r="LV29" s="164"/>
      <c r="LW29" s="164"/>
      <c r="LX29" s="164"/>
      <c r="LY29" s="164"/>
      <c r="LZ29" s="164"/>
      <c r="MA29" s="164"/>
      <c r="MB29" s="164"/>
      <c r="MC29" s="164"/>
      <c r="MD29" s="164"/>
      <c r="ME29" s="164"/>
      <c r="MF29" s="164"/>
      <c r="MG29" s="164"/>
      <c r="MH29" s="164"/>
      <c r="MI29" s="164"/>
      <c r="MJ29" s="164"/>
      <c r="MK29" s="164"/>
      <c r="ML29" s="164"/>
      <c r="MM29" s="164"/>
      <c r="MN29" s="164"/>
      <c r="MO29" s="164"/>
      <c r="MP29" s="164"/>
      <c r="MQ29" s="164"/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164"/>
      <c r="ND29" s="164"/>
      <c r="NE29" s="164"/>
      <c r="NF29" s="164"/>
      <c r="NG29" s="164"/>
      <c r="NH29" s="164"/>
      <c r="NI29" s="164"/>
      <c r="NJ29" s="164"/>
      <c r="NK29" s="164"/>
      <c r="NL29" s="164"/>
      <c r="NM29" s="164"/>
      <c r="NN29" s="164"/>
      <c r="NO29" s="164"/>
      <c r="NP29" s="164"/>
      <c r="NQ29" s="164"/>
      <c r="NR29" s="164"/>
      <c r="NS29" s="164"/>
      <c r="NT29" s="164"/>
      <c r="NU29" s="164"/>
      <c r="NV29" s="164"/>
      <c r="NW29" s="164"/>
      <c r="NX29" s="164"/>
      <c r="NY29" s="164"/>
      <c r="NZ29" s="164"/>
      <c r="OA29" s="164"/>
      <c r="OB29" s="164"/>
      <c r="OC29" s="164"/>
      <c r="OD29" s="164"/>
      <c r="OE29" s="164"/>
      <c r="OF29" s="164"/>
      <c r="OG29" s="164"/>
      <c r="OH29" s="164"/>
      <c r="OI29" s="164"/>
      <c r="OJ29" s="164"/>
      <c r="OK29" s="164"/>
      <c r="OL29" s="164"/>
      <c r="OM29" s="164"/>
      <c r="ON29" s="164"/>
      <c r="OO29" s="164"/>
      <c r="OP29" s="164"/>
      <c r="OQ29" s="164"/>
      <c r="OR29" s="164"/>
      <c r="OS29" s="164"/>
      <c r="OT29" s="164"/>
      <c r="OU29" s="164"/>
      <c r="OV29" s="164"/>
      <c r="OW29" s="164"/>
      <c r="OX29" s="164"/>
      <c r="OY29" s="164"/>
      <c r="OZ29" s="164"/>
      <c r="PA29" s="164"/>
      <c r="PB29" s="164"/>
      <c r="PC29" s="164"/>
      <c r="PD29" s="164"/>
      <c r="PE29" s="164"/>
      <c r="PF29" s="164"/>
      <c r="PG29" s="164"/>
      <c r="PH29" s="164"/>
      <c r="PI29" s="164"/>
      <c r="PJ29" s="164"/>
      <c r="PK29" s="164"/>
      <c r="PL29" s="164"/>
      <c r="PM29" s="164"/>
      <c r="PN29" s="164"/>
      <c r="PO29" s="164"/>
      <c r="PP29" s="164"/>
      <c r="PQ29" s="164"/>
      <c r="PR29" s="164"/>
      <c r="PS29" s="164"/>
      <c r="PT29" s="164"/>
      <c r="PU29" s="164"/>
      <c r="PV29" s="164"/>
      <c r="PW29" s="164"/>
      <c r="PX29" s="164"/>
      <c r="PY29" s="164"/>
      <c r="PZ29" s="164"/>
      <c r="QA29" s="164"/>
      <c r="QB29" s="164"/>
      <c r="QC29" s="164"/>
      <c r="QD29" s="164"/>
      <c r="QE29" s="164"/>
      <c r="QF29" s="164"/>
      <c r="QG29" s="164"/>
      <c r="QH29" s="164"/>
      <c r="QI29" s="164"/>
      <c r="QJ29" s="164"/>
      <c r="QK29" s="164"/>
      <c r="QL29" s="164"/>
      <c r="QM29" s="164"/>
      <c r="QN29" s="164"/>
      <c r="QO29" s="164"/>
      <c r="QP29" s="164"/>
      <c r="QQ29" s="164"/>
      <c r="QR29" s="164"/>
      <c r="QS29" s="164"/>
      <c r="QT29" s="164"/>
      <c r="QU29" s="164"/>
      <c r="QV29" s="164"/>
      <c r="QW29" s="164"/>
      <c r="QX29" s="164"/>
      <c r="QY29" s="164"/>
      <c r="QZ29" s="164"/>
      <c r="RA29" s="164"/>
      <c r="RB29" s="164"/>
      <c r="RC29" s="164"/>
      <c r="RD29" s="164"/>
      <c r="RE29" s="164"/>
      <c r="RF29" s="164"/>
      <c r="RG29" s="164"/>
      <c r="RH29" s="164"/>
      <c r="RI29" s="164"/>
      <c r="RJ29" s="164"/>
      <c r="RK29" s="164"/>
      <c r="RL29" s="164"/>
      <c r="RM29" s="164"/>
      <c r="RN29" s="164"/>
      <c r="RO29" s="164"/>
      <c r="RP29" s="164"/>
      <c r="RQ29" s="164"/>
      <c r="RR29" s="164"/>
      <c r="RS29" s="164"/>
      <c r="RT29" s="164"/>
      <c r="RU29" s="164"/>
      <c r="RV29" s="164"/>
      <c r="RW29" s="164"/>
      <c r="RX29" s="164"/>
      <c r="RY29" s="164"/>
      <c r="RZ29" s="164"/>
      <c r="SA29" s="164"/>
      <c r="SB29" s="164"/>
      <c r="SC29" s="164"/>
      <c r="SD29" s="164"/>
      <c r="SE29" s="164"/>
      <c r="SF29" s="164"/>
      <c r="SG29" s="164"/>
      <c r="SH29" s="164"/>
      <c r="SI29" s="164"/>
      <c r="SJ29" s="164"/>
      <c r="SK29" s="164"/>
      <c r="SL29" s="164"/>
      <c r="SM29" s="164"/>
      <c r="SN29" s="164"/>
      <c r="SO29" s="164"/>
      <c r="SP29" s="164"/>
      <c r="SQ29" s="164"/>
      <c r="SR29" s="164"/>
      <c r="SS29" s="164"/>
      <c r="ST29" s="164"/>
      <c r="SU29" s="164"/>
      <c r="SV29" s="164"/>
      <c r="SW29" s="164"/>
      <c r="SX29" s="164"/>
      <c r="SY29" s="164"/>
      <c r="SZ29" s="164"/>
      <c r="TA29" s="164"/>
      <c r="TB29" s="164"/>
      <c r="TC29" s="164"/>
      <c r="TD29" s="164"/>
      <c r="TE29" s="164"/>
      <c r="TF29" s="164"/>
      <c r="TG29" s="164"/>
      <c r="TH29" s="164"/>
      <c r="TI29" s="164"/>
      <c r="TJ29" s="164"/>
      <c r="TK29" s="164"/>
      <c r="TL29" s="164"/>
      <c r="TM29" s="164"/>
      <c r="TN29" s="164"/>
      <c r="TO29" s="164"/>
      <c r="TP29" s="164"/>
      <c r="TQ29" s="164"/>
      <c r="TR29" s="164"/>
      <c r="TS29" s="164"/>
      <c r="TT29" s="164"/>
      <c r="TU29" s="164"/>
      <c r="TV29" s="164"/>
      <c r="TW29" s="164"/>
      <c r="TX29" s="164"/>
      <c r="TY29" s="164"/>
      <c r="TZ29" s="164"/>
      <c r="UA29" s="164"/>
      <c r="UB29" s="164"/>
      <c r="UC29" s="164"/>
      <c r="UD29" s="164"/>
      <c r="UE29" s="164"/>
      <c r="UF29" s="164"/>
      <c r="UG29" s="164"/>
      <c r="UH29" s="164"/>
      <c r="UI29" s="164"/>
      <c r="UJ29" s="164"/>
      <c r="UK29" s="164"/>
      <c r="UL29" s="164"/>
      <c r="UM29" s="164"/>
      <c r="UN29" s="164"/>
      <c r="UO29" s="164"/>
      <c r="UP29" s="164"/>
      <c r="UQ29" s="164"/>
      <c r="UR29" s="164"/>
      <c r="US29" s="164"/>
      <c r="UT29" s="164"/>
      <c r="UU29" s="164"/>
      <c r="UV29" s="164"/>
      <c r="UW29" s="164"/>
      <c r="UX29" s="164"/>
      <c r="UY29" s="164"/>
      <c r="UZ29" s="164"/>
      <c r="VA29" s="164"/>
      <c r="VB29" s="164"/>
      <c r="VC29" s="164"/>
      <c r="VD29" s="164"/>
      <c r="VE29" s="164"/>
      <c r="VF29" s="164"/>
      <c r="VG29" s="164"/>
      <c r="VH29" s="164"/>
      <c r="VI29" s="164"/>
      <c r="VJ29" s="164"/>
      <c r="VK29" s="164"/>
      <c r="VL29" s="164"/>
      <c r="VM29" s="164"/>
      <c r="VN29" s="164"/>
      <c r="VO29" s="164"/>
      <c r="VP29" s="164"/>
      <c r="VQ29" s="164"/>
      <c r="VR29" s="164"/>
      <c r="VS29" s="164"/>
      <c r="VT29" s="164"/>
      <c r="VU29" s="164"/>
      <c r="VV29" s="164"/>
      <c r="VW29" s="164"/>
      <c r="VX29" s="164"/>
      <c r="VY29" s="164"/>
      <c r="VZ29" s="164"/>
      <c r="WA29" s="164"/>
      <c r="WB29" s="164"/>
      <c r="WC29" s="164"/>
      <c r="WD29" s="164"/>
      <c r="WE29" s="164"/>
      <c r="WF29" s="164"/>
      <c r="WG29" s="164"/>
      <c r="WH29" s="164"/>
      <c r="WI29" s="164"/>
      <c r="WJ29" s="164"/>
      <c r="WK29" s="164"/>
      <c r="WL29" s="164"/>
      <c r="WM29" s="164"/>
      <c r="WN29" s="164"/>
      <c r="WO29" s="164"/>
      <c r="WP29" s="164"/>
      <c r="WQ29" s="164"/>
      <c r="WR29" s="164"/>
      <c r="WS29" s="164"/>
      <c r="WT29" s="164"/>
      <c r="WU29" s="164"/>
      <c r="WV29" s="164"/>
      <c r="WW29" s="164"/>
      <c r="WX29" s="164"/>
      <c r="WY29" s="164"/>
      <c r="WZ29" s="164"/>
      <c r="XA29" s="164"/>
      <c r="XB29" s="164"/>
      <c r="XC29" s="164"/>
      <c r="XD29" s="164"/>
      <c r="XE29" s="164"/>
      <c r="XF29" s="164"/>
      <c r="XG29" s="164"/>
      <c r="XH29" s="164"/>
      <c r="XI29" s="164"/>
      <c r="XJ29" s="164"/>
      <c r="XK29" s="164"/>
      <c r="XL29" s="164"/>
      <c r="XM29" s="164"/>
      <c r="XN29" s="164"/>
      <c r="XO29" s="164"/>
      <c r="XP29" s="164"/>
      <c r="XQ29" s="164"/>
      <c r="XR29" s="164"/>
      <c r="XS29" s="164"/>
      <c r="XT29" s="164"/>
      <c r="XU29" s="164"/>
      <c r="XV29" s="164"/>
      <c r="XW29" s="164"/>
      <c r="XX29" s="164"/>
      <c r="XY29" s="164"/>
      <c r="XZ29" s="164"/>
      <c r="YA29" s="164"/>
      <c r="YB29" s="164"/>
      <c r="YC29" s="164"/>
      <c r="YD29" s="164"/>
      <c r="YE29" s="164"/>
      <c r="YF29" s="164"/>
      <c r="YG29" s="164"/>
      <c r="YH29" s="164"/>
      <c r="YI29" s="164"/>
      <c r="YJ29" s="164"/>
      <c r="YK29" s="164"/>
      <c r="YL29" s="164"/>
      <c r="YM29" s="164"/>
      <c r="YN29" s="164"/>
      <c r="YO29" s="164"/>
      <c r="YP29" s="164"/>
      <c r="YQ29" s="164"/>
      <c r="YR29" s="164"/>
      <c r="YS29" s="164"/>
      <c r="YT29" s="164"/>
      <c r="YU29" s="164"/>
      <c r="YV29" s="164"/>
      <c r="YW29" s="164"/>
      <c r="YX29" s="164"/>
      <c r="YY29" s="164"/>
      <c r="YZ29" s="164"/>
      <c r="ZA29" s="164"/>
      <c r="ZB29" s="164"/>
      <c r="ZC29" s="164"/>
      <c r="ZD29" s="164"/>
      <c r="ZE29" s="164"/>
      <c r="ZF29" s="164"/>
      <c r="ZG29" s="164"/>
      <c r="ZH29" s="164"/>
      <c r="ZI29" s="164"/>
      <c r="ZJ29" s="164"/>
      <c r="ZK29" s="164"/>
      <c r="ZL29" s="164"/>
      <c r="ZM29" s="164"/>
      <c r="ZN29" s="164"/>
      <c r="ZO29" s="164"/>
      <c r="ZP29" s="164"/>
      <c r="ZQ29" s="164"/>
      <c r="ZR29" s="164"/>
      <c r="ZS29" s="164"/>
      <c r="ZT29" s="164"/>
      <c r="ZU29" s="164"/>
      <c r="ZV29" s="164"/>
      <c r="ZW29" s="164"/>
      <c r="ZX29" s="164"/>
      <c r="ZY29" s="164"/>
      <c r="ZZ29" s="164"/>
      <c r="AAA29" s="164"/>
      <c r="AAB29" s="164"/>
      <c r="AAC29" s="164"/>
      <c r="AAD29" s="164"/>
      <c r="AAE29" s="164"/>
      <c r="AAF29" s="164"/>
      <c r="AAG29" s="164"/>
      <c r="AAH29" s="164"/>
      <c r="AAI29" s="164"/>
      <c r="AAJ29" s="164"/>
      <c r="AAK29" s="164"/>
      <c r="AAL29" s="164"/>
      <c r="AAM29" s="164"/>
      <c r="AAN29" s="164"/>
      <c r="AAO29" s="164"/>
      <c r="AAP29" s="164"/>
      <c r="AAQ29" s="164"/>
      <c r="AAR29" s="164"/>
      <c r="AAS29" s="164"/>
      <c r="AAT29" s="164"/>
      <c r="AAU29" s="164"/>
      <c r="AAV29" s="164"/>
      <c r="AAW29" s="164"/>
      <c r="AAX29" s="164"/>
      <c r="AAY29" s="164"/>
      <c r="AAZ29" s="164"/>
      <c r="ABA29" s="164"/>
      <c r="ABB29" s="164"/>
      <c r="ABC29" s="164"/>
      <c r="ABD29" s="164"/>
      <c r="ABE29" s="164"/>
      <c r="ABF29" s="164"/>
      <c r="ABG29" s="164"/>
      <c r="ABH29" s="164"/>
      <c r="ABI29" s="164"/>
      <c r="ABJ29" s="164"/>
      <c r="ABK29" s="164"/>
      <c r="ABL29" s="164"/>
      <c r="ABM29" s="164"/>
      <c r="ABN29" s="164"/>
      <c r="ABO29" s="164"/>
      <c r="ABP29" s="164"/>
      <c r="ABQ29" s="164"/>
      <c r="ABR29" s="164"/>
      <c r="ABS29" s="164"/>
      <c r="ABT29" s="164"/>
      <c r="ABU29" s="164"/>
      <c r="ABV29" s="164"/>
      <c r="ABW29" s="164"/>
      <c r="ABX29" s="164"/>
      <c r="ABY29" s="164"/>
      <c r="ABZ29" s="164"/>
      <c r="ACA29" s="164"/>
      <c r="ACB29" s="164"/>
      <c r="ACC29" s="164"/>
      <c r="ACD29" s="164"/>
      <c r="ACE29" s="164"/>
      <c r="ACF29" s="164"/>
      <c r="ACG29" s="164"/>
      <c r="ACH29" s="164"/>
      <c r="ACI29" s="164"/>
      <c r="ACJ29" s="164"/>
      <c r="ACK29" s="164"/>
      <c r="ACL29" s="164"/>
      <c r="ACM29" s="164"/>
      <c r="ACN29" s="164"/>
      <c r="ACO29" s="164"/>
      <c r="ACP29" s="164"/>
      <c r="ACQ29" s="164"/>
      <c r="ACR29" s="164"/>
      <c r="ACS29" s="164"/>
      <c r="ACT29" s="164"/>
      <c r="ACU29" s="164"/>
      <c r="ACV29" s="164"/>
      <c r="ACW29" s="164"/>
      <c r="ACX29" s="164"/>
      <c r="ACY29" s="164"/>
      <c r="ACZ29" s="164"/>
      <c r="ADA29" s="164"/>
      <c r="ADB29" s="164"/>
      <c r="ADC29" s="164"/>
      <c r="ADD29" s="164"/>
      <c r="ADE29" s="164"/>
      <c r="ADF29" s="164"/>
      <c r="ADG29" s="164"/>
      <c r="ADH29" s="164"/>
      <c r="ADI29" s="164"/>
      <c r="ADJ29" s="164"/>
      <c r="ADK29" s="164"/>
      <c r="ADL29" s="164"/>
      <c r="ADM29" s="164"/>
      <c r="ADN29" s="164"/>
      <c r="ADO29" s="164"/>
      <c r="ADP29" s="164"/>
      <c r="ADQ29" s="164"/>
      <c r="ADR29" s="164"/>
      <c r="ADS29" s="164"/>
      <c r="ADT29" s="164"/>
      <c r="ADU29" s="164"/>
      <c r="ADV29" s="164"/>
      <c r="ADW29" s="164"/>
      <c r="ADX29" s="164"/>
      <c r="ADY29" s="164"/>
      <c r="ADZ29" s="164"/>
      <c r="AEA29" s="164"/>
      <c r="AEB29" s="164"/>
      <c r="AEC29" s="164"/>
      <c r="AED29" s="164"/>
      <c r="AEE29" s="164"/>
      <c r="AEF29" s="164"/>
      <c r="AEG29" s="164"/>
      <c r="AEH29" s="164"/>
      <c r="AEI29" s="164"/>
      <c r="AEJ29" s="164"/>
      <c r="AEK29" s="164"/>
      <c r="AEL29" s="164"/>
      <c r="AEM29" s="164"/>
      <c r="AEN29" s="164"/>
      <c r="AEO29" s="164"/>
      <c r="AEP29" s="164"/>
      <c r="AEQ29" s="164"/>
      <c r="AER29" s="164"/>
      <c r="AES29" s="164"/>
      <c r="AET29" s="164"/>
      <c r="AEU29" s="164"/>
      <c r="AEV29" s="164"/>
      <c r="AEW29" s="164"/>
      <c r="AEX29" s="164"/>
      <c r="AEY29" s="164"/>
      <c r="AEZ29" s="164"/>
      <c r="AFA29" s="164"/>
      <c r="AFB29" s="164"/>
      <c r="AFC29" s="164"/>
      <c r="AFD29" s="164"/>
      <c r="AFE29" s="164"/>
      <c r="AFF29" s="164"/>
      <c r="AFG29" s="164"/>
      <c r="AFH29" s="164"/>
      <c r="AFI29" s="164"/>
      <c r="AFJ29" s="164"/>
      <c r="AFK29" s="164"/>
      <c r="AFL29" s="164"/>
      <c r="AFM29" s="164"/>
      <c r="AFN29" s="164"/>
      <c r="AFO29" s="164"/>
      <c r="AFP29" s="164"/>
      <c r="AFQ29" s="164"/>
      <c r="AFR29" s="164"/>
      <c r="AFS29" s="164"/>
      <c r="AFT29" s="164"/>
      <c r="AFU29" s="164"/>
      <c r="AFV29" s="164"/>
      <c r="AFW29" s="164"/>
      <c r="AFX29" s="164"/>
      <c r="AFY29" s="164"/>
      <c r="AFZ29" s="164"/>
      <c r="AGA29" s="164"/>
      <c r="AGB29" s="164"/>
      <c r="AGC29" s="164"/>
      <c r="AGD29" s="164"/>
      <c r="AGE29" s="164"/>
      <c r="AGF29" s="164"/>
      <c r="AGG29" s="164"/>
      <c r="AGH29" s="164"/>
      <c r="AGI29" s="164"/>
      <c r="AGJ29" s="164"/>
      <c r="AGK29" s="164"/>
      <c r="AGL29" s="164"/>
      <c r="AGM29" s="164"/>
      <c r="AGN29" s="164"/>
      <c r="AGO29" s="164"/>
      <c r="AGP29" s="164"/>
      <c r="AGQ29" s="164"/>
      <c r="AGR29" s="164"/>
      <c r="AGS29" s="164"/>
      <c r="AGT29" s="164"/>
      <c r="AGU29" s="164"/>
      <c r="AGV29" s="164"/>
      <c r="AGW29" s="164"/>
      <c r="AGX29" s="164"/>
      <c r="AGY29" s="164"/>
      <c r="AGZ29" s="164"/>
      <c r="AHA29" s="164"/>
      <c r="AHB29" s="164"/>
      <c r="AHC29" s="164"/>
      <c r="AHD29" s="164"/>
      <c r="AHE29" s="164"/>
      <c r="AHF29" s="164"/>
      <c r="AHG29" s="164"/>
      <c r="AHH29" s="164"/>
      <c r="AHI29" s="164"/>
      <c r="AHJ29" s="164"/>
      <c r="AHK29" s="164"/>
      <c r="AHL29" s="164"/>
      <c r="AHM29" s="164"/>
      <c r="AHN29" s="164"/>
      <c r="AHO29" s="164"/>
      <c r="AHP29" s="164"/>
      <c r="AHQ29" s="164"/>
      <c r="AHR29" s="164"/>
      <c r="AHS29" s="164"/>
      <c r="AHT29" s="164"/>
      <c r="AHU29" s="164"/>
      <c r="AHV29" s="164"/>
      <c r="AHW29" s="164"/>
      <c r="AHX29" s="164"/>
      <c r="AHY29" s="164"/>
      <c r="AHZ29" s="164"/>
      <c r="AIA29" s="164"/>
      <c r="AIB29" s="164"/>
      <c r="AIC29" s="164"/>
      <c r="AID29" s="164"/>
      <c r="AIE29" s="164"/>
      <c r="AIF29" s="164"/>
      <c r="AIG29" s="164"/>
      <c r="AIH29" s="164"/>
      <c r="AII29" s="164"/>
      <c r="AIJ29" s="164"/>
      <c r="AIK29" s="164"/>
      <c r="AIL29" s="164"/>
      <c r="AIM29" s="164"/>
      <c r="AIN29" s="164"/>
      <c r="AIO29" s="164"/>
      <c r="AIP29" s="164"/>
      <c r="AIQ29" s="164"/>
      <c r="AIR29" s="164"/>
      <c r="AIS29" s="164"/>
      <c r="AIT29" s="164"/>
      <c r="AIU29" s="164"/>
      <c r="AIV29" s="164"/>
      <c r="AIW29" s="164"/>
      <c r="AIX29" s="164"/>
      <c r="AIY29" s="164"/>
      <c r="AIZ29" s="164"/>
      <c r="AJA29" s="164"/>
      <c r="AJB29" s="164"/>
      <c r="AJC29" s="164"/>
      <c r="AJD29" s="164"/>
      <c r="AJE29" s="164"/>
      <c r="AJF29" s="164"/>
      <c r="AJG29" s="164"/>
      <c r="AJH29" s="164"/>
      <c r="AJI29" s="164"/>
      <c r="AJJ29" s="164"/>
      <c r="AJK29" s="164"/>
      <c r="AJL29" s="164"/>
      <c r="AJM29" s="164"/>
      <c r="AJN29" s="164"/>
      <c r="AJO29" s="164"/>
      <c r="AJP29" s="164"/>
      <c r="AJQ29" s="164"/>
      <c r="AJR29" s="164"/>
      <c r="AJS29" s="164"/>
      <c r="AJT29" s="164"/>
      <c r="AJU29" s="164"/>
      <c r="AJV29" s="164"/>
      <c r="AJW29" s="164"/>
      <c r="AJX29" s="164"/>
      <c r="AJY29" s="164"/>
      <c r="AJZ29" s="164"/>
      <c r="AKA29" s="164"/>
      <c r="AKB29" s="164"/>
      <c r="AKC29" s="164"/>
      <c r="AKD29" s="164"/>
      <c r="AKE29" s="164"/>
      <c r="AKF29" s="164"/>
      <c r="AKG29" s="164"/>
      <c r="AKH29" s="164"/>
      <c r="AKI29" s="164"/>
      <c r="AKJ29" s="164"/>
      <c r="AKK29" s="164"/>
      <c r="AKL29" s="164"/>
      <c r="AKM29" s="164"/>
      <c r="AKN29" s="164"/>
      <c r="AKO29" s="164"/>
      <c r="AKP29" s="164"/>
      <c r="AKQ29" s="164"/>
      <c r="AKR29" s="164"/>
      <c r="AKS29" s="164"/>
      <c r="AKT29" s="164"/>
      <c r="AKU29" s="164"/>
      <c r="AKV29" s="164"/>
      <c r="AKW29" s="164"/>
      <c r="AKX29" s="164"/>
      <c r="AKY29" s="164"/>
      <c r="AKZ29" s="164"/>
      <c r="ALA29" s="164"/>
      <c r="ALB29" s="164"/>
      <c r="ALC29" s="164"/>
      <c r="ALD29" s="164"/>
      <c r="ALE29" s="164"/>
      <c r="ALF29" s="164"/>
      <c r="ALG29" s="164"/>
      <c r="ALH29" s="164"/>
      <c r="ALI29" s="164"/>
      <c r="ALJ29" s="164"/>
      <c r="ALK29" s="164"/>
      <c r="ALL29" s="164"/>
      <c r="ALM29" s="164"/>
      <c r="ALN29" s="164"/>
      <c r="ALO29" s="164"/>
      <c r="ALP29" s="164"/>
      <c r="ALQ29" s="164"/>
      <c r="ALR29" s="164"/>
      <c r="ALS29" s="164"/>
      <c r="ALT29" s="164"/>
      <c r="ALU29" s="164"/>
      <c r="ALV29" s="164"/>
      <c r="ALW29" s="164"/>
      <c r="ALX29" s="164"/>
      <c r="ALY29" s="164"/>
      <c r="ALZ29" s="164"/>
      <c r="AMA29" s="164"/>
      <c r="AMB29" s="164"/>
      <c r="AMC29" s="164"/>
      <c r="AMD29" s="164"/>
      <c r="AME29" s="164"/>
      <c r="AMF29" s="164"/>
      <c r="AMG29" s="164"/>
      <c r="AMH29" s="164"/>
      <c r="AMI29" s="164"/>
      <c r="AMJ29" s="164"/>
      <c r="AMK29" s="164"/>
      <c r="AML29" s="164"/>
      <c r="AMM29" s="164"/>
      <c r="AMN29" s="164"/>
      <c r="AMO29" s="164"/>
      <c r="AMP29" s="164"/>
      <c r="AMQ29" s="164"/>
      <c r="AMR29" s="164"/>
      <c r="AMS29" s="164"/>
      <c r="AMT29" s="164"/>
      <c r="AMU29" s="164"/>
      <c r="AMV29" s="164"/>
      <c r="AMW29" s="164"/>
      <c r="AMX29" s="164"/>
      <c r="AMY29" s="164"/>
      <c r="AMZ29" s="164"/>
      <c r="ANA29" s="164"/>
      <c r="ANB29" s="164"/>
      <c r="ANC29" s="164"/>
      <c r="AND29" s="164"/>
      <c r="ANE29" s="164"/>
      <c r="ANF29" s="164"/>
      <c r="ANG29" s="164"/>
      <c r="ANH29" s="164"/>
      <c r="ANI29" s="164"/>
      <c r="ANJ29" s="164"/>
      <c r="ANK29" s="164"/>
      <c r="ANL29" s="164"/>
      <c r="ANM29" s="164"/>
      <c r="ANN29" s="164"/>
      <c r="ANO29" s="164"/>
      <c r="ANP29" s="164"/>
      <c r="ANQ29" s="164"/>
      <c r="ANR29" s="164"/>
      <c r="ANS29" s="164"/>
      <c r="ANT29" s="164"/>
      <c r="ANU29" s="164"/>
      <c r="ANV29" s="164"/>
      <c r="ANW29" s="164"/>
      <c r="ANX29" s="164"/>
      <c r="ANY29" s="164"/>
      <c r="ANZ29" s="164"/>
      <c r="AOA29" s="164"/>
      <c r="AOB29" s="164"/>
      <c r="AOC29" s="164"/>
      <c r="AOD29" s="164"/>
      <c r="AOE29" s="164"/>
      <c r="AOF29" s="164"/>
      <c r="AOG29" s="164"/>
      <c r="AOH29" s="164"/>
      <c r="AOI29" s="164"/>
      <c r="AOJ29" s="164"/>
      <c r="AOK29" s="164"/>
      <c r="AOL29" s="164"/>
      <c r="AOM29" s="164"/>
      <c r="AON29" s="164"/>
      <c r="AOO29" s="164"/>
      <c r="AOP29" s="164"/>
      <c r="AOQ29" s="164"/>
      <c r="AOR29" s="164"/>
      <c r="AOS29" s="164"/>
      <c r="AOT29" s="164"/>
      <c r="AOU29" s="164"/>
      <c r="AOV29" s="164"/>
      <c r="AOW29" s="164"/>
      <c r="AOX29" s="164"/>
      <c r="AOY29" s="164"/>
      <c r="AOZ29" s="164"/>
      <c r="APA29" s="164"/>
      <c r="APB29" s="164"/>
      <c r="APC29" s="164"/>
      <c r="APD29" s="164"/>
      <c r="APE29" s="164"/>
      <c r="APF29" s="164"/>
      <c r="APG29" s="164"/>
      <c r="APH29" s="164"/>
      <c r="API29" s="164"/>
      <c r="APJ29" s="164"/>
      <c r="APK29" s="164"/>
      <c r="APL29" s="164"/>
      <c r="APM29" s="164"/>
      <c r="APN29" s="164"/>
      <c r="APO29" s="164"/>
      <c r="APP29" s="164"/>
      <c r="APQ29" s="164"/>
      <c r="APR29" s="164"/>
      <c r="APS29" s="164"/>
      <c r="APT29" s="164"/>
      <c r="APU29" s="164"/>
      <c r="APV29" s="164"/>
      <c r="APW29" s="164"/>
      <c r="APX29" s="164"/>
      <c r="APY29" s="164"/>
      <c r="APZ29" s="164"/>
      <c r="AQA29" s="164"/>
      <c r="AQB29" s="164"/>
      <c r="AQC29" s="164"/>
      <c r="AQD29" s="164"/>
      <c r="AQE29" s="164"/>
      <c r="AQF29" s="164"/>
      <c r="AQG29" s="164"/>
      <c r="AQH29" s="164"/>
      <c r="AQI29" s="164"/>
      <c r="AQJ29" s="164"/>
      <c r="AQK29" s="164"/>
      <c r="AQL29" s="164"/>
      <c r="AQM29" s="164"/>
      <c r="AQN29" s="164"/>
      <c r="AQO29" s="164"/>
      <c r="AQP29" s="164"/>
      <c r="AQQ29" s="164"/>
      <c r="AQR29" s="164"/>
      <c r="AQS29" s="164"/>
      <c r="AQT29" s="164"/>
      <c r="AQU29" s="164"/>
      <c r="AQV29" s="164"/>
      <c r="AQW29" s="164"/>
      <c r="AQX29" s="164"/>
      <c r="AQY29" s="164"/>
      <c r="AQZ29" s="164"/>
      <c r="ARA29" s="164"/>
      <c r="ARB29" s="164"/>
      <c r="ARC29" s="164"/>
      <c r="ARD29" s="164"/>
      <c r="ARE29" s="164"/>
      <c r="ARF29" s="164"/>
      <c r="ARG29" s="164"/>
      <c r="ARH29" s="164"/>
      <c r="ARI29" s="164"/>
      <c r="ARJ29" s="164"/>
      <c r="ARK29" s="164"/>
      <c r="ARL29" s="164"/>
      <c r="ARM29" s="164"/>
      <c r="ARN29" s="164"/>
      <c r="ARO29" s="164"/>
      <c r="ARP29" s="164"/>
      <c r="ARQ29" s="164"/>
      <c r="ARR29" s="164"/>
      <c r="ARS29" s="164"/>
      <c r="ART29" s="164"/>
      <c r="ARU29" s="164"/>
      <c r="ARV29" s="164"/>
      <c r="ARW29" s="164"/>
      <c r="ARX29" s="164"/>
      <c r="ARY29" s="164"/>
      <c r="ARZ29" s="164"/>
      <c r="ASA29" s="164"/>
      <c r="ASB29" s="164"/>
      <c r="ASC29" s="164"/>
      <c r="ASD29" s="164"/>
      <c r="ASE29" s="164"/>
      <c r="ASF29" s="164"/>
      <c r="ASG29" s="164"/>
      <c r="ASH29" s="164"/>
      <c r="ASI29" s="164"/>
      <c r="ASJ29" s="164"/>
      <c r="ASK29" s="164"/>
      <c r="ASL29" s="164"/>
      <c r="ASM29" s="164"/>
      <c r="ASN29" s="164"/>
      <c r="ASO29" s="164"/>
      <c r="ASP29" s="164"/>
      <c r="ASQ29" s="164"/>
      <c r="ASR29" s="164"/>
      <c r="ASS29" s="164"/>
      <c r="AST29" s="164"/>
      <c r="ASU29" s="164"/>
      <c r="ASV29" s="164"/>
      <c r="ASW29" s="164"/>
      <c r="ASX29" s="164"/>
      <c r="ASY29" s="164"/>
      <c r="ASZ29" s="164"/>
      <c r="ATA29" s="164"/>
      <c r="ATB29" s="164"/>
      <c r="ATC29" s="164"/>
      <c r="ATD29" s="164"/>
      <c r="ATE29" s="164"/>
      <c r="ATF29" s="164"/>
      <c r="ATG29" s="164"/>
      <c r="ATH29" s="164"/>
      <c r="ATI29" s="164"/>
      <c r="ATJ29" s="164"/>
      <c r="ATK29" s="164"/>
      <c r="ATL29" s="164"/>
      <c r="ATM29" s="164"/>
      <c r="ATN29" s="164"/>
      <c r="ATO29" s="164"/>
      <c r="ATP29" s="164"/>
      <c r="ATQ29" s="164"/>
      <c r="ATR29" s="164"/>
      <c r="ATS29" s="164"/>
      <c r="ATT29" s="164"/>
      <c r="ATU29" s="164"/>
      <c r="ATV29" s="164"/>
      <c r="ATW29" s="164"/>
      <c r="ATX29" s="164"/>
      <c r="ATY29" s="164"/>
      <c r="ATZ29" s="164"/>
      <c r="AUA29" s="164"/>
      <c r="AUB29" s="164"/>
      <c r="AUC29" s="164"/>
      <c r="AUD29" s="164"/>
      <c r="AUE29" s="164"/>
      <c r="AUF29" s="164"/>
      <c r="AUG29" s="164"/>
      <c r="AUH29" s="164"/>
      <c r="AUI29" s="164"/>
      <c r="AUJ29" s="164"/>
      <c r="AUK29" s="164"/>
      <c r="AUL29" s="164"/>
      <c r="AUM29" s="164"/>
      <c r="AUN29" s="164"/>
      <c r="AUO29" s="164"/>
      <c r="AUP29" s="164"/>
      <c r="AUQ29" s="164"/>
      <c r="AUR29" s="164"/>
      <c r="AUS29" s="164"/>
      <c r="AUT29" s="164"/>
      <c r="AUU29" s="164"/>
      <c r="AUV29" s="164"/>
      <c r="AUW29" s="164"/>
      <c r="AUX29" s="164"/>
      <c r="AUY29" s="164"/>
      <c r="AUZ29" s="164"/>
      <c r="AVA29" s="164"/>
      <c r="AVB29" s="164"/>
      <c r="AVC29" s="164"/>
      <c r="AVD29" s="164"/>
      <c r="AVE29" s="164"/>
      <c r="AVF29" s="164"/>
      <c r="AVG29" s="164"/>
      <c r="AVH29" s="164"/>
      <c r="AVI29" s="164"/>
      <c r="AVJ29" s="164"/>
      <c r="AVK29" s="164"/>
      <c r="AVL29" s="164"/>
      <c r="AVM29" s="164"/>
      <c r="AVN29" s="164"/>
      <c r="AVO29" s="164"/>
      <c r="AVP29" s="164"/>
      <c r="AVQ29" s="164"/>
      <c r="AVR29" s="164"/>
      <c r="AVS29" s="164"/>
      <c r="AVT29" s="164"/>
      <c r="AVU29" s="164"/>
      <c r="AVV29" s="164"/>
      <c r="AVW29" s="164"/>
      <c r="AVX29" s="164"/>
      <c r="AVY29" s="164"/>
      <c r="AVZ29" s="164"/>
      <c r="AWA29" s="164"/>
      <c r="AWB29" s="164"/>
      <c r="AWC29" s="164"/>
      <c r="AWD29" s="164"/>
      <c r="AWE29" s="164"/>
      <c r="AWF29" s="164"/>
      <c r="AWG29" s="164"/>
      <c r="AWH29" s="164"/>
      <c r="AWI29" s="164"/>
      <c r="AWJ29" s="164"/>
      <c r="AWK29" s="164"/>
      <c r="AWL29" s="164"/>
      <c r="AWM29" s="164"/>
      <c r="AWN29" s="164"/>
      <c r="AWO29" s="164"/>
      <c r="AWP29" s="164"/>
      <c r="AWQ29" s="164"/>
      <c r="AWR29" s="164"/>
      <c r="AWS29" s="164"/>
      <c r="AWT29" s="164"/>
      <c r="AWU29" s="164"/>
      <c r="AWV29" s="164"/>
      <c r="AWW29" s="164"/>
      <c r="AWX29" s="164"/>
      <c r="AWY29" s="164"/>
      <c r="AWZ29" s="164"/>
      <c r="AXA29" s="164"/>
      <c r="AXB29" s="164"/>
      <c r="AXC29" s="164"/>
      <c r="AXD29" s="164"/>
      <c r="AXE29" s="164"/>
      <c r="AXF29" s="164"/>
      <c r="AXG29" s="164"/>
      <c r="AXH29" s="164"/>
      <c r="AXI29" s="164"/>
      <c r="AXJ29" s="164"/>
      <c r="AXK29" s="164"/>
      <c r="AXL29" s="164"/>
      <c r="AXM29" s="164"/>
      <c r="AXN29" s="164"/>
      <c r="AXO29" s="164"/>
      <c r="AXP29" s="164"/>
      <c r="AXQ29" s="164"/>
      <c r="AXR29" s="164"/>
      <c r="AXS29" s="164"/>
      <c r="AXT29" s="164"/>
      <c r="AXU29" s="164"/>
      <c r="AXV29" s="164"/>
      <c r="AXW29" s="164"/>
      <c r="AXX29" s="164"/>
      <c r="AXY29" s="164"/>
      <c r="AXZ29" s="164"/>
      <c r="AYA29" s="164"/>
      <c r="AYB29" s="164"/>
      <c r="AYC29" s="164"/>
      <c r="AYD29" s="164"/>
      <c r="AYE29" s="164"/>
      <c r="AYF29" s="164"/>
      <c r="AYG29" s="164"/>
      <c r="AYH29" s="164"/>
      <c r="AYI29" s="164"/>
      <c r="AYJ29" s="164"/>
      <c r="AYK29" s="164"/>
      <c r="AYL29" s="164"/>
      <c r="AYM29" s="164"/>
      <c r="AYN29" s="164"/>
      <c r="AYO29" s="164"/>
      <c r="AYP29" s="164"/>
      <c r="AYQ29" s="164"/>
      <c r="AYR29" s="164"/>
      <c r="AYS29" s="164"/>
      <c r="AYT29" s="164"/>
      <c r="AYU29" s="164"/>
      <c r="AYV29" s="164"/>
      <c r="AYW29" s="164"/>
      <c r="AYX29" s="164"/>
      <c r="AYY29" s="164"/>
      <c r="AYZ29" s="164"/>
      <c r="AZA29" s="164"/>
      <c r="AZB29" s="164"/>
      <c r="AZC29" s="164"/>
      <c r="AZD29" s="164"/>
      <c r="AZE29" s="164"/>
      <c r="AZF29" s="164"/>
      <c r="AZG29" s="164"/>
      <c r="AZH29" s="164"/>
      <c r="AZI29" s="164"/>
      <c r="AZJ29" s="164"/>
      <c r="AZK29" s="164"/>
      <c r="AZL29" s="164"/>
      <c r="AZM29" s="164"/>
      <c r="AZN29" s="164"/>
      <c r="AZO29" s="164"/>
      <c r="AZP29" s="164"/>
      <c r="AZQ29" s="164"/>
      <c r="AZR29" s="164"/>
      <c r="AZS29" s="164"/>
      <c r="AZT29" s="164"/>
      <c r="AZU29" s="164"/>
      <c r="AZV29" s="164"/>
      <c r="AZW29" s="164"/>
      <c r="AZX29" s="164"/>
      <c r="AZY29" s="164"/>
      <c r="AZZ29" s="164"/>
      <c r="BAA29" s="164"/>
      <c r="BAB29" s="164"/>
      <c r="BAC29" s="164"/>
      <c r="BAD29" s="164"/>
      <c r="BAE29" s="164"/>
      <c r="BAF29" s="164"/>
      <c r="BAG29" s="164"/>
      <c r="BAH29" s="164"/>
      <c r="BAI29" s="164"/>
      <c r="BAJ29" s="164"/>
      <c r="BAK29" s="164"/>
      <c r="BAL29" s="164"/>
      <c r="BAM29" s="164"/>
      <c r="BAN29" s="164"/>
      <c r="BAO29" s="164"/>
      <c r="BAP29" s="164"/>
      <c r="BAQ29" s="164"/>
      <c r="BAR29" s="164"/>
      <c r="BAS29" s="164"/>
      <c r="BAT29" s="164"/>
      <c r="BAU29" s="164"/>
      <c r="BAV29" s="164"/>
      <c r="BAW29" s="164"/>
      <c r="BAX29" s="164"/>
      <c r="BAY29" s="164"/>
      <c r="BAZ29" s="164"/>
      <c r="BBA29" s="164"/>
      <c r="BBB29" s="164"/>
      <c r="BBC29" s="164"/>
      <c r="BBD29" s="164"/>
      <c r="BBE29" s="164"/>
      <c r="BBF29" s="164"/>
      <c r="BBG29" s="164"/>
      <c r="BBH29" s="164"/>
      <c r="BBI29" s="164"/>
      <c r="BBJ29" s="164"/>
      <c r="BBK29" s="164"/>
      <c r="BBL29" s="164"/>
      <c r="BBM29" s="164"/>
      <c r="BBN29" s="164"/>
      <c r="BBO29" s="164"/>
      <c r="BBP29" s="164"/>
      <c r="BBQ29" s="164"/>
      <c r="BBR29" s="164"/>
      <c r="BBS29" s="164"/>
      <c r="BBT29" s="164"/>
      <c r="BBU29" s="164"/>
      <c r="BBV29" s="164"/>
      <c r="BBW29" s="164"/>
      <c r="BBX29" s="164"/>
      <c r="BBY29" s="164"/>
      <c r="BBZ29" s="164"/>
      <c r="BCA29" s="164"/>
      <c r="BCB29" s="164"/>
      <c r="BCC29" s="164"/>
      <c r="BCD29" s="164"/>
      <c r="BCE29" s="164"/>
      <c r="BCF29" s="164"/>
      <c r="BCG29" s="164"/>
      <c r="BCH29" s="164"/>
      <c r="BCI29" s="164"/>
      <c r="BCJ29" s="164"/>
      <c r="BCK29" s="164"/>
      <c r="BCL29" s="164"/>
      <c r="BCM29" s="164"/>
      <c r="BCN29" s="164"/>
      <c r="BCO29" s="164"/>
      <c r="BCP29" s="164"/>
      <c r="BCQ29" s="164"/>
      <c r="BCR29" s="164"/>
      <c r="BCS29" s="164"/>
      <c r="BCT29" s="164"/>
      <c r="BCU29" s="164"/>
      <c r="BCV29" s="164"/>
      <c r="BCW29" s="164"/>
      <c r="BCX29" s="164"/>
      <c r="BCY29" s="164"/>
      <c r="BCZ29" s="164"/>
      <c r="BDA29" s="164"/>
      <c r="BDB29" s="164"/>
      <c r="BDC29" s="164"/>
      <c r="BDD29" s="164"/>
      <c r="BDE29" s="164"/>
      <c r="BDF29" s="164"/>
      <c r="BDG29" s="164"/>
      <c r="BDH29" s="164"/>
      <c r="BDI29" s="164"/>
      <c r="BDJ29" s="164"/>
      <c r="BDK29" s="164"/>
      <c r="BDL29" s="164"/>
      <c r="BDM29" s="164"/>
      <c r="BDN29" s="164"/>
      <c r="BDO29" s="164"/>
      <c r="BDP29" s="164"/>
      <c r="BDQ29" s="164"/>
      <c r="BDR29" s="164"/>
      <c r="BDS29" s="164"/>
      <c r="BDT29" s="164"/>
      <c r="BDU29" s="164"/>
      <c r="BDV29" s="164"/>
      <c r="BDW29" s="164"/>
      <c r="BDX29" s="164"/>
      <c r="BDY29" s="164"/>
      <c r="BDZ29" s="164"/>
      <c r="BEA29" s="164"/>
      <c r="BEB29" s="164"/>
      <c r="BEC29" s="164"/>
      <c r="BED29" s="164"/>
      <c r="BEE29" s="164"/>
      <c r="BEF29" s="164"/>
      <c r="BEG29" s="164"/>
      <c r="BEH29" s="164"/>
      <c r="BEI29" s="164"/>
      <c r="BEJ29" s="164"/>
      <c r="BEK29" s="164"/>
      <c r="BEL29" s="164"/>
      <c r="BEM29" s="164"/>
      <c r="BEN29" s="164"/>
      <c r="BEO29" s="164"/>
      <c r="BEP29" s="164"/>
      <c r="BEQ29" s="164"/>
      <c r="BER29" s="164"/>
      <c r="BES29" s="164"/>
      <c r="BET29" s="164"/>
      <c r="BEU29" s="164"/>
      <c r="BEV29" s="164"/>
      <c r="BEW29" s="164"/>
      <c r="BEX29" s="164"/>
      <c r="BEY29" s="164"/>
      <c r="BEZ29" s="164"/>
      <c r="BFA29" s="164"/>
      <c r="BFB29" s="164"/>
      <c r="BFC29" s="164"/>
      <c r="BFD29" s="164"/>
      <c r="BFE29" s="164"/>
      <c r="BFF29" s="164"/>
      <c r="BFG29" s="164"/>
      <c r="BFH29" s="164"/>
      <c r="BFI29" s="164"/>
      <c r="BFJ29" s="164"/>
      <c r="BFK29" s="164"/>
      <c r="BFL29" s="164"/>
      <c r="BFM29" s="164"/>
      <c r="BFN29" s="164"/>
      <c r="BFO29" s="164"/>
      <c r="BFP29" s="164"/>
      <c r="BFQ29" s="164"/>
      <c r="BFR29" s="164"/>
      <c r="BFS29" s="164"/>
      <c r="BFT29" s="164"/>
      <c r="BFU29" s="164"/>
      <c r="BFV29" s="164"/>
      <c r="BFW29" s="164"/>
      <c r="BFX29" s="164"/>
      <c r="BFY29" s="164"/>
      <c r="BFZ29" s="164"/>
      <c r="BGA29" s="164"/>
      <c r="BGB29" s="164"/>
      <c r="BGC29" s="164"/>
      <c r="BGD29" s="164"/>
      <c r="BGE29" s="164"/>
      <c r="BGF29" s="164"/>
      <c r="BGG29" s="164"/>
      <c r="BGH29" s="164"/>
      <c r="BGI29" s="164"/>
      <c r="BGJ29" s="164"/>
      <c r="BGK29" s="164"/>
      <c r="BGL29" s="164"/>
      <c r="BGM29" s="164"/>
      <c r="BGN29" s="164"/>
      <c r="BGO29" s="164"/>
      <c r="BGP29" s="164"/>
      <c r="BGQ29" s="164"/>
      <c r="BGR29" s="164"/>
      <c r="BGS29" s="164"/>
      <c r="BGT29" s="164"/>
      <c r="BGU29" s="164"/>
      <c r="BGV29" s="164"/>
      <c r="BGW29" s="164"/>
      <c r="BGX29" s="164"/>
      <c r="BGY29" s="164"/>
      <c r="BGZ29" s="164"/>
      <c r="BHA29" s="164"/>
      <c r="BHB29" s="164"/>
      <c r="BHC29" s="164"/>
      <c r="BHD29" s="164"/>
      <c r="BHE29" s="164"/>
      <c r="BHF29" s="164"/>
      <c r="BHG29" s="164"/>
      <c r="BHH29" s="164"/>
      <c r="BHI29" s="164"/>
      <c r="BHJ29" s="164"/>
      <c r="BHK29" s="164"/>
      <c r="BHL29" s="164"/>
      <c r="BHM29" s="164"/>
      <c r="BHN29" s="164"/>
      <c r="BHO29" s="164"/>
      <c r="BHP29" s="164"/>
      <c r="BHQ29" s="164"/>
      <c r="BHR29" s="164"/>
      <c r="BHS29" s="164"/>
      <c r="BHT29" s="164"/>
      <c r="BHU29" s="164"/>
      <c r="BHV29" s="164"/>
      <c r="BHW29" s="164"/>
      <c r="BHX29" s="164"/>
      <c r="BHY29" s="164"/>
      <c r="BHZ29" s="164"/>
      <c r="BIA29" s="164"/>
      <c r="BIB29" s="164"/>
      <c r="BIC29" s="164"/>
      <c r="BID29" s="164"/>
      <c r="BIE29" s="164"/>
      <c r="BIF29" s="164"/>
      <c r="BIG29" s="164"/>
      <c r="BIH29" s="164"/>
      <c r="BII29" s="164"/>
      <c r="BIJ29" s="164"/>
      <c r="BIK29" s="164"/>
      <c r="BIL29" s="164"/>
      <c r="BIM29" s="164"/>
      <c r="BIN29" s="164"/>
      <c r="BIO29" s="164"/>
      <c r="BIP29" s="164"/>
      <c r="BIQ29" s="164"/>
      <c r="BIR29" s="164"/>
      <c r="BIS29" s="164"/>
      <c r="BIT29" s="164"/>
      <c r="BIU29" s="164"/>
      <c r="BIV29" s="164"/>
      <c r="BIW29" s="164"/>
      <c r="BIX29" s="164"/>
      <c r="BIY29" s="164"/>
      <c r="BIZ29" s="164"/>
      <c r="BJA29" s="164"/>
      <c r="BJB29" s="164"/>
      <c r="BJC29" s="164"/>
      <c r="BJD29" s="164"/>
      <c r="BJE29" s="164"/>
      <c r="BJF29" s="164"/>
      <c r="BJG29" s="164"/>
      <c r="BJH29" s="164"/>
      <c r="BJI29" s="164"/>
      <c r="BJJ29" s="164"/>
      <c r="BJK29" s="164"/>
      <c r="BJL29" s="164"/>
      <c r="BJM29" s="164"/>
      <c r="BJN29" s="164"/>
      <c r="BJO29" s="164"/>
      <c r="BJP29" s="164"/>
      <c r="BJQ29" s="164"/>
      <c r="BJR29" s="164"/>
      <c r="BJS29" s="164"/>
      <c r="BJT29" s="164"/>
      <c r="BJU29" s="164"/>
      <c r="BJV29" s="164"/>
      <c r="BJW29" s="164"/>
      <c r="BJX29" s="164"/>
      <c r="BJY29" s="164"/>
      <c r="BJZ29" s="164"/>
      <c r="BKA29" s="164"/>
      <c r="BKB29" s="164"/>
      <c r="BKC29" s="164"/>
      <c r="BKD29" s="164"/>
      <c r="BKE29" s="164"/>
      <c r="BKF29" s="164"/>
      <c r="BKG29" s="164"/>
      <c r="BKH29" s="164"/>
      <c r="BKI29" s="164"/>
      <c r="BKJ29" s="164"/>
      <c r="BKK29" s="164"/>
      <c r="BKL29" s="164"/>
      <c r="BKM29" s="164"/>
      <c r="BKN29" s="164"/>
      <c r="BKO29" s="164"/>
      <c r="BKP29" s="164"/>
      <c r="BKQ29" s="164"/>
      <c r="BKR29" s="164"/>
      <c r="BKS29" s="164"/>
      <c r="BKT29" s="164"/>
      <c r="BKU29" s="164"/>
      <c r="BKV29" s="164"/>
      <c r="BKW29" s="164"/>
      <c r="BKX29" s="164"/>
      <c r="BKY29" s="164"/>
      <c r="BKZ29" s="164"/>
      <c r="BLA29" s="164"/>
      <c r="BLB29" s="164"/>
      <c r="BLC29" s="164"/>
      <c r="BLD29" s="164"/>
      <c r="BLE29" s="164"/>
      <c r="BLF29" s="164"/>
      <c r="BLG29" s="164"/>
      <c r="BLH29" s="164"/>
      <c r="BLI29" s="164"/>
      <c r="BLJ29" s="164"/>
      <c r="BLK29" s="164"/>
      <c r="BLL29" s="164"/>
      <c r="BLM29" s="164"/>
      <c r="BLN29" s="164"/>
      <c r="BLO29" s="164"/>
      <c r="BLP29" s="164"/>
      <c r="BLQ29" s="164"/>
      <c r="BLR29" s="164"/>
      <c r="BLS29" s="164"/>
      <c r="BLT29" s="164"/>
      <c r="BLU29" s="164"/>
      <c r="BLV29" s="164"/>
      <c r="BLW29" s="164"/>
      <c r="BLX29" s="164"/>
      <c r="BLY29" s="164"/>
      <c r="BLZ29" s="164"/>
      <c r="BMA29" s="164"/>
      <c r="BMB29" s="164"/>
      <c r="BMC29" s="164"/>
      <c r="BMD29" s="164"/>
      <c r="BME29" s="164"/>
      <c r="BMF29" s="164"/>
      <c r="BMG29" s="164"/>
      <c r="BMH29" s="164"/>
      <c r="BMI29" s="164"/>
      <c r="BMJ29" s="164"/>
      <c r="BMK29" s="164"/>
      <c r="BML29" s="164"/>
      <c r="BMM29" s="164"/>
      <c r="BMN29" s="164"/>
      <c r="BMO29" s="164"/>
      <c r="BMP29" s="164"/>
      <c r="BMQ29" s="164"/>
      <c r="BMR29" s="164"/>
      <c r="BMS29" s="164"/>
      <c r="BMT29" s="164"/>
      <c r="BMU29" s="164"/>
      <c r="BMV29" s="164"/>
      <c r="BMW29" s="164"/>
      <c r="BMX29" s="164"/>
      <c r="BMY29" s="164"/>
      <c r="BMZ29" s="164"/>
      <c r="BNA29" s="164"/>
      <c r="BNB29" s="164"/>
      <c r="BNC29" s="164"/>
      <c r="BND29" s="164"/>
      <c r="BNE29" s="164"/>
      <c r="BNF29" s="164"/>
      <c r="BNG29" s="164"/>
      <c r="BNH29" s="164"/>
      <c r="BNI29" s="164"/>
      <c r="BNJ29" s="164"/>
      <c r="BNK29" s="164"/>
      <c r="BNL29" s="164"/>
      <c r="BNM29" s="164"/>
      <c r="BNN29" s="164"/>
      <c r="BNO29" s="164"/>
      <c r="BNP29" s="164"/>
      <c r="BNQ29" s="164"/>
      <c r="BNR29" s="164"/>
      <c r="BNS29" s="164"/>
      <c r="BNT29" s="164"/>
      <c r="BNU29" s="164"/>
      <c r="BNV29" s="164"/>
      <c r="BNW29" s="164"/>
      <c r="BNX29" s="164"/>
      <c r="BNY29" s="164"/>
      <c r="BNZ29" s="164"/>
      <c r="BOA29" s="164"/>
      <c r="BOB29" s="164"/>
      <c r="BOC29" s="164"/>
      <c r="BOD29" s="164"/>
      <c r="BOE29" s="164"/>
      <c r="BOF29" s="164"/>
      <c r="BOG29" s="164"/>
      <c r="BOH29" s="164"/>
      <c r="BOI29" s="164"/>
      <c r="BOJ29" s="164"/>
      <c r="BOK29" s="164"/>
      <c r="BOL29" s="164"/>
      <c r="BOM29" s="164"/>
      <c r="BON29" s="164"/>
      <c r="BOO29" s="164"/>
      <c r="BOP29" s="164"/>
      <c r="BOQ29" s="164"/>
      <c r="BOR29" s="164"/>
      <c r="BOS29" s="164"/>
      <c r="BOT29" s="164"/>
      <c r="BOU29" s="164"/>
      <c r="BOV29" s="164"/>
      <c r="BOW29" s="164"/>
      <c r="BOX29" s="164"/>
      <c r="BOY29" s="164"/>
      <c r="BOZ29" s="164"/>
      <c r="BPA29" s="164"/>
      <c r="BPB29" s="164"/>
      <c r="BPC29" s="164"/>
      <c r="BPD29" s="164"/>
      <c r="BPE29" s="164"/>
      <c r="BPF29" s="164"/>
      <c r="BPG29" s="164"/>
      <c r="BPH29" s="164"/>
      <c r="BPI29" s="164"/>
      <c r="BPJ29" s="164"/>
      <c r="BPK29" s="164"/>
      <c r="BPL29" s="164"/>
      <c r="BPM29" s="164"/>
      <c r="BPN29" s="164"/>
      <c r="BPO29" s="164"/>
      <c r="BPP29" s="164"/>
      <c r="BPQ29" s="164"/>
      <c r="BPR29" s="164"/>
      <c r="BPS29" s="164"/>
      <c r="BPT29" s="164"/>
      <c r="BPU29" s="164"/>
      <c r="BPV29" s="164"/>
      <c r="BPW29" s="164"/>
      <c r="BPX29" s="164"/>
      <c r="BPY29" s="164"/>
      <c r="BPZ29" s="164"/>
      <c r="BQA29" s="164"/>
      <c r="BQB29" s="164"/>
      <c r="BQC29" s="164"/>
      <c r="BQD29" s="164"/>
      <c r="BQE29" s="164"/>
      <c r="BQF29" s="164"/>
      <c r="BQG29" s="164"/>
      <c r="BQH29" s="164"/>
      <c r="BQI29" s="164"/>
      <c r="BQJ29" s="164"/>
      <c r="BQK29" s="164"/>
      <c r="BQL29" s="164"/>
      <c r="BQM29" s="164"/>
      <c r="BQN29" s="164"/>
      <c r="BQO29" s="164"/>
      <c r="BQP29" s="164"/>
      <c r="BQQ29" s="164"/>
      <c r="BQR29" s="164"/>
      <c r="BQS29" s="164"/>
      <c r="BQT29" s="164"/>
      <c r="BQU29" s="164"/>
      <c r="BQV29" s="164"/>
      <c r="BQW29" s="164"/>
      <c r="BQX29" s="164"/>
      <c r="BQY29" s="164"/>
      <c r="BQZ29" s="164"/>
      <c r="BRA29" s="164"/>
      <c r="BRB29" s="164"/>
      <c r="BRC29" s="164"/>
      <c r="BRD29" s="164"/>
      <c r="BRE29" s="164"/>
      <c r="BRF29" s="164"/>
      <c r="BRG29" s="164"/>
      <c r="BRH29" s="164"/>
      <c r="BRI29" s="164"/>
      <c r="BRJ29" s="164"/>
      <c r="BRK29" s="164"/>
      <c r="BRL29" s="164"/>
      <c r="BRM29" s="164"/>
      <c r="BRN29" s="164"/>
      <c r="BRO29" s="164"/>
      <c r="BRP29" s="164"/>
      <c r="BRQ29" s="164"/>
      <c r="BRR29" s="164"/>
      <c r="BRS29" s="164"/>
      <c r="BRT29" s="164"/>
      <c r="BRU29" s="164"/>
      <c r="BRV29" s="164"/>
      <c r="BRW29" s="164"/>
      <c r="BRX29" s="164"/>
      <c r="BRY29" s="164"/>
      <c r="BRZ29" s="164"/>
      <c r="BSA29" s="164"/>
      <c r="BSB29" s="164"/>
      <c r="BSC29" s="164"/>
      <c r="BSD29" s="164"/>
      <c r="BSE29" s="164"/>
      <c r="BSF29" s="164"/>
      <c r="BSG29" s="164"/>
      <c r="BSH29" s="164"/>
      <c r="BSI29" s="164"/>
      <c r="BSJ29" s="164"/>
      <c r="BSK29" s="164"/>
      <c r="BSL29" s="164"/>
      <c r="BSM29" s="164"/>
      <c r="BSN29" s="164"/>
      <c r="BSO29" s="164"/>
      <c r="BSP29" s="164"/>
      <c r="BSQ29" s="164"/>
      <c r="BSR29" s="164"/>
      <c r="BSS29" s="164"/>
      <c r="BST29" s="164"/>
      <c r="BSU29" s="164"/>
      <c r="BSV29" s="164"/>
      <c r="BSW29" s="164"/>
      <c r="BSX29" s="164"/>
      <c r="BSY29" s="164"/>
      <c r="BSZ29" s="164"/>
      <c r="BTA29" s="164"/>
      <c r="BTB29" s="164"/>
      <c r="BTC29" s="164"/>
      <c r="BTD29" s="164"/>
      <c r="BTE29" s="164"/>
      <c r="BTF29" s="164"/>
      <c r="BTG29" s="164"/>
      <c r="BTH29" s="164"/>
      <c r="BTI29" s="164"/>
      <c r="BTJ29" s="164"/>
      <c r="BTK29" s="164"/>
      <c r="BTL29" s="164"/>
      <c r="BTM29" s="164"/>
      <c r="BTN29" s="164"/>
      <c r="BTO29" s="164"/>
      <c r="BTP29" s="164"/>
      <c r="BTQ29" s="164"/>
      <c r="BTR29" s="164"/>
      <c r="BTS29" s="164"/>
      <c r="BTT29" s="164"/>
      <c r="BTU29" s="164"/>
      <c r="BTV29" s="164"/>
      <c r="BTW29" s="164"/>
      <c r="BTX29" s="164"/>
      <c r="BTY29" s="164"/>
      <c r="BTZ29" s="164"/>
      <c r="BUA29" s="164"/>
      <c r="BUB29" s="164"/>
      <c r="BUC29" s="164"/>
      <c r="BUD29" s="164"/>
      <c r="BUE29" s="164"/>
      <c r="BUF29" s="164"/>
      <c r="BUG29" s="164"/>
      <c r="BUH29" s="164"/>
      <c r="BUI29" s="164"/>
      <c r="BUJ29" s="164"/>
      <c r="BUK29" s="164"/>
      <c r="BUL29" s="164"/>
      <c r="BUM29" s="164"/>
      <c r="BUN29" s="164"/>
      <c r="BUO29" s="164"/>
      <c r="BUP29" s="164"/>
      <c r="BUQ29" s="164"/>
      <c r="BUR29" s="164"/>
      <c r="BUS29" s="164"/>
      <c r="BUT29" s="164"/>
      <c r="BUU29" s="164"/>
      <c r="BUV29" s="164"/>
      <c r="BUW29" s="164"/>
      <c r="BUX29" s="164"/>
      <c r="BUY29" s="164"/>
      <c r="BUZ29" s="164"/>
      <c r="BVA29" s="164"/>
      <c r="BVB29" s="164"/>
      <c r="BVC29" s="164"/>
      <c r="BVD29" s="164"/>
      <c r="BVE29" s="164"/>
      <c r="BVF29" s="164"/>
      <c r="BVG29" s="164"/>
      <c r="BVH29" s="164"/>
      <c r="BVI29" s="164"/>
      <c r="BVJ29" s="164"/>
      <c r="BVK29" s="164"/>
      <c r="BVL29" s="164"/>
      <c r="BVM29" s="164"/>
      <c r="BVN29" s="164"/>
      <c r="BVO29" s="164"/>
      <c r="BVP29" s="164"/>
      <c r="BVQ29" s="164"/>
      <c r="BVR29" s="164"/>
      <c r="BVS29" s="164"/>
      <c r="BVT29" s="164"/>
      <c r="BVU29" s="164"/>
      <c r="BVV29" s="164"/>
      <c r="BVW29" s="164"/>
      <c r="BVX29" s="164"/>
      <c r="BVY29" s="164"/>
      <c r="BVZ29" s="164"/>
      <c r="BWA29" s="164"/>
      <c r="BWB29" s="164"/>
      <c r="BWC29" s="164"/>
      <c r="BWD29" s="164"/>
      <c r="BWE29" s="164"/>
      <c r="BWF29" s="164"/>
      <c r="BWG29" s="164"/>
      <c r="BWH29" s="164"/>
      <c r="BWI29" s="164"/>
      <c r="BWJ29" s="164"/>
      <c r="BWK29" s="164"/>
      <c r="BWL29" s="164"/>
      <c r="BWM29" s="164"/>
      <c r="BWN29" s="164"/>
      <c r="BWO29" s="164"/>
      <c r="BWP29" s="164"/>
      <c r="BWQ29" s="164"/>
      <c r="BWR29" s="164"/>
      <c r="BWS29" s="164"/>
      <c r="BWT29" s="164"/>
      <c r="BWU29" s="164"/>
      <c r="BWV29" s="164"/>
      <c r="BWW29" s="164"/>
      <c r="BWX29" s="164"/>
      <c r="BWY29" s="164"/>
      <c r="BWZ29" s="164"/>
      <c r="BXA29" s="164"/>
      <c r="BXB29" s="164"/>
      <c r="BXC29" s="164"/>
      <c r="BXD29" s="164"/>
      <c r="BXE29" s="164"/>
      <c r="BXF29" s="164"/>
      <c r="BXG29" s="164"/>
      <c r="BXH29" s="164"/>
      <c r="BXI29" s="164"/>
      <c r="BXJ29" s="164"/>
      <c r="BXK29" s="164"/>
      <c r="BXL29" s="164"/>
      <c r="BXM29" s="164"/>
      <c r="BXN29" s="164"/>
      <c r="BXO29" s="164"/>
      <c r="BXP29" s="164"/>
      <c r="BXQ29" s="164"/>
      <c r="BXR29" s="164"/>
      <c r="BXS29" s="164"/>
      <c r="BXT29" s="164"/>
      <c r="BXU29" s="164"/>
      <c r="BXV29" s="164"/>
      <c r="BXW29" s="164"/>
      <c r="BXX29" s="164"/>
      <c r="BXY29" s="164"/>
      <c r="BXZ29" s="164"/>
      <c r="BYA29" s="164"/>
      <c r="BYB29" s="164"/>
      <c r="BYC29" s="164"/>
      <c r="BYD29" s="164"/>
      <c r="BYE29" s="164"/>
      <c r="BYF29" s="164"/>
      <c r="BYG29" s="164"/>
      <c r="BYH29" s="164"/>
      <c r="BYI29" s="164"/>
      <c r="BYJ29" s="164"/>
      <c r="BYK29" s="164"/>
      <c r="BYL29" s="164"/>
      <c r="BYM29" s="164"/>
      <c r="BYN29" s="164"/>
      <c r="BYO29" s="164"/>
      <c r="BYP29" s="164"/>
      <c r="BYQ29" s="164"/>
      <c r="BYR29" s="164"/>
      <c r="BYS29" s="164"/>
      <c r="BYT29" s="164"/>
      <c r="BYU29" s="164"/>
      <c r="BYV29" s="164"/>
      <c r="BYW29" s="164"/>
      <c r="BYX29" s="164"/>
      <c r="BYY29" s="164"/>
      <c r="BYZ29" s="164"/>
      <c r="BZA29" s="164"/>
      <c r="BZB29" s="164"/>
      <c r="BZC29" s="164"/>
      <c r="BZD29" s="164"/>
      <c r="BZE29" s="164"/>
      <c r="BZF29" s="164"/>
      <c r="BZG29" s="164"/>
      <c r="BZH29" s="164"/>
      <c r="BZI29" s="164"/>
      <c r="BZJ29" s="164"/>
      <c r="BZK29" s="164"/>
      <c r="BZL29" s="164"/>
      <c r="BZM29" s="164"/>
      <c r="BZN29" s="164"/>
      <c r="BZO29" s="164"/>
      <c r="BZP29" s="164"/>
      <c r="BZQ29" s="164"/>
      <c r="BZR29" s="164"/>
      <c r="BZS29" s="164"/>
      <c r="BZT29" s="164"/>
      <c r="BZU29" s="164"/>
      <c r="BZV29" s="164"/>
      <c r="BZW29" s="164"/>
      <c r="BZX29" s="164"/>
      <c r="BZY29" s="164"/>
      <c r="BZZ29" s="164"/>
      <c r="CAA29" s="164"/>
      <c r="CAB29" s="164"/>
      <c r="CAC29" s="164"/>
      <c r="CAD29" s="164"/>
      <c r="CAE29" s="164"/>
      <c r="CAF29" s="164"/>
      <c r="CAG29" s="164"/>
      <c r="CAH29" s="164"/>
      <c r="CAI29" s="164"/>
      <c r="CAJ29" s="164"/>
      <c r="CAK29" s="164"/>
      <c r="CAL29" s="164"/>
      <c r="CAM29" s="164"/>
      <c r="CAN29" s="164"/>
      <c r="CAO29" s="164"/>
      <c r="CAP29" s="164"/>
      <c r="CAQ29" s="164"/>
      <c r="CAR29" s="164"/>
      <c r="CAS29" s="164"/>
      <c r="CAT29" s="164"/>
      <c r="CAU29" s="164"/>
      <c r="CAV29" s="164"/>
      <c r="CAW29" s="164"/>
      <c r="CAX29" s="164"/>
      <c r="CAY29" s="164"/>
      <c r="CAZ29" s="164"/>
      <c r="CBA29" s="164"/>
      <c r="CBB29" s="164"/>
      <c r="CBC29" s="164"/>
      <c r="CBD29" s="164"/>
      <c r="CBE29" s="164"/>
      <c r="CBF29" s="164"/>
      <c r="CBG29" s="164"/>
      <c r="CBH29" s="164"/>
      <c r="CBI29" s="164"/>
      <c r="CBJ29" s="164"/>
      <c r="CBK29" s="164"/>
      <c r="CBL29" s="164"/>
      <c r="CBM29" s="164"/>
      <c r="CBN29" s="164"/>
      <c r="CBO29" s="164"/>
      <c r="CBP29" s="164"/>
      <c r="CBQ29" s="164"/>
      <c r="CBR29" s="164"/>
      <c r="CBS29" s="164"/>
      <c r="CBT29" s="164"/>
      <c r="CBU29" s="164"/>
      <c r="CBV29" s="164"/>
      <c r="CBW29" s="164"/>
      <c r="CBX29" s="164"/>
      <c r="CBY29" s="164"/>
      <c r="CBZ29" s="164"/>
      <c r="CCA29" s="164"/>
      <c r="CCB29" s="164"/>
      <c r="CCC29" s="164"/>
      <c r="CCD29" s="164"/>
      <c r="CCE29" s="164"/>
      <c r="CCF29" s="164"/>
      <c r="CCG29" s="164"/>
      <c r="CCH29" s="164"/>
      <c r="CCI29" s="164"/>
      <c r="CCJ29" s="164"/>
      <c r="CCK29" s="164"/>
      <c r="CCL29" s="164"/>
      <c r="CCM29" s="164"/>
      <c r="CCN29" s="164"/>
      <c r="CCO29" s="164"/>
      <c r="CCP29" s="164"/>
      <c r="CCQ29" s="164"/>
      <c r="CCR29" s="164"/>
      <c r="CCS29" s="164"/>
      <c r="CCT29" s="164"/>
      <c r="CCU29" s="164"/>
      <c r="CCV29" s="164"/>
      <c r="CCW29" s="164"/>
      <c r="CCX29" s="164"/>
      <c r="CCY29" s="164"/>
      <c r="CCZ29" s="164"/>
      <c r="CDA29" s="164"/>
      <c r="CDB29" s="164"/>
      <c r="CDC29" s="164"/>
      <c r="CDD29" s="164"/>
      <c r="CDE29" s="164"/>
      <c r="CDF29" s="164"/>
      <c r="CDG29" s="164"/>
      <c r="CDH29" s="164"/>
      <c r="CDI29" s="164"/>
      <c r="CDJ29" s="164"/>
      <c r="CDK29" s="164"/>
      <c r="CDL29" s="164"/>
      <c r="CDM29" s="164"/>
      <c r="CDN29" s="164"/>
      <c r="CDO29" s="164"/>
      <c r="CDP29" s="164"/>
      <c r="CDQ29" s="164"/>
      <c r="CDR29" s="164"/>
      <c r="CDS29" s="164"/>
      <c r="CDT29" s="164"/>
      <c r="CDU29" s="164"/>
      <c r="CDV29" s="164"/>
      <c r="CDW29" s="164"/>
      <c r="CDX29" s="164"/>
      <c r="CDY29" s="164"/>
      <c r="CDZ29" s="164"/>
      <c r="CEA29" s="164"/>
      <c r="CEB29" s="164"/>
      <c r="CEC29" s="164"/>
      <c r="CED29" s="164"/>
      <c r="CEE29" s="164"/>
      <c r="CEF29" s="164"/>
      <c r="CEG29" s="164"/>
      <c r="CEH29" s="164"/>
      <c r="CEI29" s="164"/>
      <c r="CEJ29" s="164"/>
      <c r="CEK29" s="164"/>
      <c r="CEL29" s="164"/>
      <c r="CEM29" s="164"/>
      <c r="CEN29" s="164"/>
      <c r="CEO29" s="164"/>
      <c r="CEP29" s="164"/>
      <c r="CEQ29" s="164"/>
      <c r="CER29" s="164"/>
      <c r="CES29" s="164"/>
      <c r="CET29" s="164"/>
      <c r="CEU29" s="164"/>
      <c r="CEV29" s="164"/>
      <c r="CEW29" s="164"/>
      <c r="CEX29" s="164"/>
      <c r="CEY29" s="164"/>
      <c r="CEZ29" s="164"/>
      <c r="CFA29" s="164"/>
      <c r="CFB29" s="164"/>
      <c r="CFC29" s="164"/>
      <c r="CFD29" s="164"/>
      <c r="CFE29" s="164"/>
      <c r="CFF29" s="164"/>
      <c r="CFG29" s="164"/>
      <c r="CFH29" s="164"/>
      <c r="CFI29" s="164"/>
      <c r="CFJ29" s="164"/>
      <c r="CFK29" s="164"/>
      <c r="CFL29" s="164"/>
      <c r="CFM29" s="164"/>
      <c r="CFN29" s="164"/>
      <c r="CFO29" s="164"/>
      <c r="CFP29" s="164"/>
      <c r="CFQ29" s="164"/>
      <c r="CFR29" s="164"/>
      <c r="CFS29" s="164"/>
      <c r="CFT29" s="164"/>
      <c r="CFU29" s="164"/>
      <c r="CFV29" s="164"/>
      <c r="CFW29" s="164"/>
      <c r="CFX29" s="164"/>
      <c r="CFY29" s="164"/>
      <c r="CFZ29" s="164"/>
      <c r="CGA29" s="164"/>
      <c r="CGB29" s="164"/>
      <c r="CGC29" s="164"/>
      <c r="CGD29" s="164"/>
      <c r="CGE29" s="164"/>
      <c r="CGF29" s="164"/>
      <c r="CGG29" s="164"/>
      <c r="CGH29" s="164"/>
      <c r="CGI29" s="164"/>
      <c r="CGJ29" s="164"/>
      <c r="CGK29" s="164"/>
      <c r="CGL29" s="164"/>
      <c r="CGM29" s="164"/>
      <c r="CGN29" s="164"/>
      <c r="CGO29" s="164"/>
      <c r="CGP29" s="164"/>
      <c r="CGQ29" s="164"/>
      <c r="CGR29" s="164"/>
      <c r="CGS29" s="164"/>
      <c r="CGT29" s="164"/>
      <c r="CGU29" s="164"/>
      <c r="CGV29" s="164"/>
      <c r="CGW29" s="164"/>
      <c r="CGX29" s="164"/>
      <c r="CGY29" s="164"/>
      <c r="CGZ29" s="164"/>
      <c r="CHA29" s="164"/>
      <c r="CHB29" s="164"/>
      <c r="CHC29" s="164"/>
      <c r="CHD29" s="164"/>
      <c r="CHE29" s="164"/>
      <c r="CHF29" s="164"/>
      <c r="CHG29" s="164"/>
      <c r="CHH29" s="164"/>
      <c r="CHI29" s="164"/>
      <c r="CHJ29" s="164"/>
      <c r="CHK29" s="164"/>
      <c r="CHL29" s="164"/>
      <c r="CHM29" s="164"/>
      <c r="CHN29" s="164"/>
      <c r="CHO29" s="164"/>
      <c r="CHP29" s="164"/>
      <c r="CHQ29" s="164"/>
      <c r="CHR29" s="164"/>
      <c r="CHS29" s="164"/>
      <c r="CHT29" s="164"/>
      <c r="CHU29" s="164"/>
      <c r="CHV29" s="164"/>
      <c r="CHW29" s="164"/>
      <c r="CHX29" s="164"/>
      <c r="CHY29" s="164"/>
      <c r="CHZ29" s="164"/>
      <c r="CIA29" s="164"/>
      <c r="CIB29" s="164"/>
      <c r="CIC29" s="164"/>
      <c r="CID29" s="164"/>
      <c r="CIE29" s="164"/>
      <c r="CIF29" s="164"/>
      <c r="CIG29" s="164"/>
      <c r="CIH29" s="164"/>
      <c r="CII29" s="164"/>
      <c r="CIJ29" s="164"/>
      <c r="CIK29" s="164"/>
      <c r="CIL29" s="164"/>
      <c r="CIM29" s="164"/>
      <c r="CIN29" s="164"/>
      <c r="CIO29" s="164"/>
      <c r="CIP29" s="164"/>
      <c r="CIQ29" s="164"/>
      <c r="CIR29" s="164"/>
      <c r="CIS29" s="164"/>
      <c r="CIT29" s="164"/>
      <c r="CIU29" s="164"/>
      <c r="CIV29" s="164"/>
      <c r="CIW29" s="164"/>
      <c r="CIX29" s="164"/>
      <c r="CIY29" s="164"/>
      <c r="CIZ29" s="164"/>
      <c r="CJA29" s="164"/>
      <c r="CJB29" s="164"/>
      <c r="CJC29" s="164"/>
      <c r="CJD29" s="164"/>
      <c r="CJE29" s="164"/>
      <c r="CJF29" s="164"/>
      <c r="CJG29" s="164"/>
      <c r="CJH29" s="164"/>
      <c r="CJI29" s="164"/>
      <c r="CJJ29" s="164"/>
      <c r="CJK29" s="164"/>
      <c r="CJL29" s="164"/>
      <c r="CJM29" s="164"/>
      <c r="CJN29" s="164"/>
      <c r="CJO29" s="164"/>
      <c r="CJP29" s="164"/>
      <c r="CJQ29" s="164"/>
      <c r="CJR29" s="164"/>
      <c r="CJS29" s="164"/>
      <c r="CJT29" s="164"/>
      <c r="CJU29" s="164"/>
      <c r="CJV29" s="164"/>
      <c r="CJW29" s="164"/>
      <c r="CJX29" s="164"/>
      <c r="CJY29" s="164"/>
      <c r="CJZ29" s="164"/>
      <c r="CKA29" s="164"/>
      <c r="CKB29" s="164"/>
      <c r="CKC29" s="164"/>
      <c r="CKD29" s="164"/>
      <c r="CKE29" s="164"/>
      <c r="CKF29" s="164"/>
      <c r="CKG29" s="164"/>
      <c r="CKH29" s="164"/>
      <c r="CKI29" s="164"/>
      <c r="CKJ29" s="164"/>
      <c r="CKK29" s="164"/>
      <c r="CKL29" s="164"/>
      <c r="CKM29" s="164"/>
      <c r="CKN29" s="164"/>
      <c r="CKO29" s="164"/>
      <c r="CKP29" s="164"/>
      <c r="CKQ29" s="164"/>
      <c r="CKR29" s="164"/>
      <c r="CKS29" s="164"/>
      <c r="CKT29" s="164"/>
      <c r="CKU29" s="164"/>
      <c r="CKV29" s="164"/>
      <c r="CKW29" s="164"/>
      <c r="CKX29" s="164"/>
      <c r="CKY29" s="164"/>
      <c r="CKZ29" s="164"/>
      <c r="CLA29" s="164"/>
      <c r="CLB29" s="164"/>
      <c r="CLC29" s="164"/>
      <c r="CLD29" s="164"/>
      <c r="CLE29" s="164"/>
      <c r="CLF29" s="164"/>
      <c r="CLG29" s="164"/>
      <c r="CLH29" s="164"/>
      <c r="CLI29" s="164"/>
      <c r="CLJ29" s="164"/>
      <c r="CLK29" s="164"/>
      <c r="CLL29" s="164"/>
      <c r="CLM29" s="164"/>
      <c r="CLN29" s="164"/>
      <c r="CLO29" s="164"/>
      <c r="CLP29" s="164"/>
      <c r="CLQ29" s="164"/>
      <c r="CLR29" s="164"/>
      <c r="CLS29" s="164"/>
      <c r="CLT29" s="164"/>
      <c r="CLU29" s="164"/>
      <c r="CLV29" s="164"/>
      <c r="CLW29" s="164"/>
      <c r="CLX29" s="164"/>
      <c r="CLY29" s="164"/>
      <c r="CLZ29" s="164"/>
      <c r="CMA29" s="164"/>
      <c r="CMB29" s="164"/>
      <c r="CMC29" s="164"/>
      <c r="CMD29" s="164"/>
      <c r="CME29" s="164"/>
      <c r="CMF29" s="164"/>
      <c r="CMG29" s="164"/>
      <c r="CMH29" s="164"/>
      <c r="CMI29" s="164"/>
      <c r="CMJ29" s="164"/>
      <c r="CMK29" s="164"/>
      <c r="CML29" s="164"/>
      <c r="CMM29" s="164"/>
      <c r="CMN29" s="164"/>
      <c r="CMO29" s="164"/>
      <c r="CMP29" s="164"/>
      <c r="CMQ29" s="164"/>
      <c r="CMR29" s="164"/>
      <c r="CMS29" s="164"/>
      <c r="CMT29" s="164"/>
      <c r="CMU29" s="164"/>
      <c r="CMV29" s="164"/>
      <c r="CMW29" s="164"/>
      <c r="CMX29" s="164"/>
      <c r="CMY29" s="164"/>
      <c r="CMZ29" s="164"/>
      <c r="CNA29" s="164"/>
      <c r="CNB29" s="164"/>
      <c r="CNC29" s="164"/>
      <c r="CND29" s="164"/>
      <c r="CNE29" s="164"/>
      <c r="CNF29" s="164"/>
      <c r="CNG29" s="164"/>
      <c r="CNH29" s="164"/>
      <c r="CNI29" s="164"/>
      <c r="CNJ29" s="164"/>
      <c r="CNK29" s="164"/>
      <c r="CNL29" s="164"/>
      <c r="CNM29" s="164"/>
      <c r="CNN29" s="164"/>
      <c r="CNO29" s="164"/>
      <c r="CNP29" s="164"/>
      <c r="CNQ29" s="164"/>
      <c r="CNR29" s="164"/>
      <c r="CNS29" s="164"/>
      <c r="CNT29" s="164"/>
      <c r="CNU29" s="164"/>
      <c r="CNV29" s="164"/>
      <c r="CNW29" s="164"/>
      <c r="CNX29" s="164"/>
      <c r="CNY29" s="164"/>
      <c r="CNZ29" s="164"/>
      <c r="COA29" s="164"/>
      <c r="COB29" s="164"/>
      <c r="COC29" s="164"/>
      <c r="COD29" s="164"/>
      <c r="COE29" s="164"/>
      <c r="COF29" s="164"/>
      <c r="COG29" s="164"/>
      <c r="COH29" s="164"/>
      <c r="COI29" s="164"/>
      <c r="COJ29" s="164"/>
      <c r="COK29" s="164"/>
      <c r="COL29" s="164"/>
      <c r="COM29" s="164"/>
      <c r="CON29" s="164"/>
      <c r="COO29" s="164"/>
      <c r="COP29" s="164"/>
      <c r="COQ29" s="164"/>
      <c r="COR29" s="164"/>
      <c r="COS29" s="164"/>
      <c r="COT29" s="164"/>
      <c r="COU29" s="164"/>
      <c r="COV29" s="164"/>
      <c r="COW29" s="164"/>
      <c r="COX29" s="164"/>
      <c r="COY29" s="164"/>
      <c r="COZ29" s="164"/>
      <c r="CPA29" s="164"/>
      <c r="CPB29" s="164"/>
      <c r="CPC29" s="164"/>
      <c r="CPD29" s="164"/>
      <c r="CPE29" s="164"/>
      <c r="CPF29" s="164"/>
      <c r="CPG29" s="164"/>
      <c r="CPH29" s="164"/>
      <c r="CPI29" s="164"/>
      <c r="CPJ29" s="164"/>
      <c r="CPK29" s="164"/>
      <c r="CPL29" s="164"/>
      <c r="CPM29" s="164"/>
      <c r="CPN29" s="164"/>
      <c r="CPO29" s="164"/>
      <c r="CPP29" s="164"/>
      <c r="CPQ29" s="164"/>
      <c r="CPR29" s="164"/>
      <c r="CPS29" s="164"/>
      <c r="CPT29" s="164"/>
      <c r="CPU29" s="164"/>
      <c r="CPV29" s="164"/>
      <c r="CPW29" s="164"/>
      <c r="CPX29" s="164"/>
      <c r="CPY29" s="164"/>
      <c r="CPZ29" s="164"/>
      <c r="CQA29" s="164"/>
      <c r="CQB29" s="164"/>
      <c r="CQC29" s="164"/>
      <c r="CQD29" s="164"/>
      <c r="CQE29" s="164"/>
      <c r="CQF29" s="164"/>
      <c r="CQG29" s="164"/>
      <c r="CQH29" s="164"/>
      <c r="CQI29" s="164"/>
      <c r="CQJ29" s="164"/>
      <c r="CQK29" s="164"/>
      <c r="CQL29" s="164"/>
      <c r="CQM29" s="164"/>
      <c r="CQN29" s="164"/>
      <c r="CQO29" s="164"/>
      <c r="CQP29" s="164"/>
      <c r="CQQ29" s="164"/>
      <c r="CQR29" s="164"/>
      <c r="CQS29" s="164"/>
      <c r="CQT29" s="164"/>
      <c r="CQU29" s="164"/>
      <c r="CQV29" s="164"/>
      <c r="CQW29" s="164"/>
      <c r="CQX29" s="164"/>
      <c r="CQY29" s="164"/>
      <c r="CQZ29" s="164"/>
      <c r="CRA29" s="164"/>
      <c r="CRB29" s="164"/>
      <c r="CRC29" s="164"/>
      <c r="CRD29" s="164"/>
      <c r="CRE29" s="164"/>
      <c r="CRF29" s="164"/>
      <c r="CRG29" s="164"/>
      <c r="CRH29" s="164"/>
      <c r="CRI29" s="164"/>
      <c r="CRJ29" s="164"/>
      <c r="CRK29" s="164"/>
      <c r="CRL29" s="164"/>
      <c r="CRM29" s="164"/>
      <c r="CRN29" s="164"/>
      <c r="CRO29" s="164"/>
      <c r="CRP29" s="164"/>
      <c r="CRQ29" s="164"/>
      <c r="CRR29" s="164"/>
      <c r="CRS29" s="164"/>
      <c r="CRT29" s="164"/>
      <c r="CRU29" s="164"/>
      <c r="CRV29" s="164"/>
      <c r="CRW29" s="164"/>
      <c r="CRX29" s="164"/>
      <c r="CRY29" s="164"/>
      <c r="CRZ29" s="164"/>
      <c r="CSA29" s="164"/>
      <c r="CSB29" s="164"/>
      <c r="CSC29" s="164"/>
      <c r="CSD29" s="164"/>
      <c r="CSE29" s="164"/>
      <c r="CSF29" s="164"/>
      <c r="CSG29" s="164"/>
      <c r="CSH29" s="164"/>
      <c r="CSI29" s="164"/>
      <c r="CSJ29" s="164"/>
      <c r="CSK29" s="164"/>
      <c r="CSL29" s="164"/>
      <c r="CSM29" s="164"/>
      <c r="CSN29" s="164"/>
      <c r="CSO29" s="164"/>
      <c r="CSP29" s="164"/>
      <c r="CSQ29" s="164"/>
      <c r="CSR29" s="164"/>
      <c r="CSS29" s="164"/>
      <c r="CST29" s="164"/>
      <c r="CSU29" s="164"/>
      <c r="CSV29" s="164"/>
      <c r="CSW29" s="164"/>
      <c r="CSX29" s="164"/>
      <c r="CSY29" s="164"/>
      <c r="CSZ29" s="164"/>
      <c r="CTA29" s="164"/>
      <c r="CTB29" s="164"/>
      <c r="CTC29" s="164"/>
      <c r="CTD29" s="164"/>
      <c r="CTE29" s="164"/>
      <c r="CTF29" s="164"/>
      <c r="CTG29" s="164"/>
      <c r="CTH29" s="164"/>
      <c r="CTI29" s="164"/>
      <c r="CTJ29" s="164"/>
      <c r="CTK29" s="164"/>
      <c r="CTL29" s="164"/>
      <c r="CTM29" s="164"/>
      <c r="CTN29" s="164"/>
      <c r="CTO29" s="164"/>
      <c r="CTP29" s="164"/>
      <c r="CTQ29" s="164"/>
      <c r="CTR29" s="164"/>
      <c r="CTS29" s="164"/>
      <c r="CTT29" s="164"/>
      <c r="CTU29" s="164"/>
      <c r="CTV29" s="164"/>
      <c r="CTW29" s="164"/>
      <c r="CTX29" s="164"/>
      <c r="CTY29" s="164"/>
      <c r="CTZ29" s="164"/>
      <c r="CUA29" s="164"/>
      <c r="CUB29" s="164"/>
      <c r="CUC29" s="164"/>
      <c r="CUD29" s="164"/>
      <c r="CUE29" s="164"/>
      <c r="CUF29" s="164"/>
      <c r="CUG29" s="164"/>
      <c r="CUH29" s="164"/>
      <c r="CUI29" s="164"/>
      <c r="CUJ29" s="164"/>
      <c r="CUK29" s="164"/>
      <c r="CUL29" s="164"/>
      <c r="CUM29" s="164"/>
      <c r="CUN29" s="164"/>
      <c r="CUO29" s="164"/>
      <c r="CUP29" s="164"/>
      <c r="CUQ29" s="164"/>
      <c r="CUR29" s="164"/>
      <c r="CUS29" s="164"/>
      <c r="CUT29" s="164"/>
      <c r="CUU29" s="164"/>
      <c r="CUV29" s="164"/>
      <c r="CUW29" s="164"/>
      <c r="CUX29" s="164"/>
      <c r="CUY29" s="164"/>
      <c r="CUZ29" s="164"/>
      <c r="CVA29" s="164"/>
      <c r="CVB29" s="164"/>
      <c r="CVC29" s="164"/>
      <c r="CVD29" s="164"/>
      <c r="CVE29" s="164"/>
      <c r="CVF29" s="164"/>
      <c r="CVG29" s="164"/>
      <c r="CVH29" s="164"/>
      <c r="CVI29" s="164"/>
      <c r="CVJ29" s="164"/>
      <c r="CVK29" s="164"/>
      <c r="CVL29" s="164"/>
      <c r="CVM29" s="164"/>
      <c r="CVN29" s="164"/>
      <c r="CVO29" s="164"/>
      <c r="CVP29" s="164"/>
      <c r="CVQ29" s="164"/>
      <c r="CVR29" s="164"/>
      <c r="CVS29" s="164"/>
      <c r="CVT29" s="164"/>
      <c r="CVU29" s="164"/>
      <c r="CVV29" s="164"/>
      <c r="CVW29" s="164"/>
      <c r="CVX29" s="164"/>
      <c r="CVY29" s="164"/>
      <c r="CVZ29" s="164"/>
      <c r="CWA29" s="164"/>
      <c r="CWB29" s="164"/>
      <c r="CWC29" s="164"/>
      <c r="CWD29" s="164"/>
      <c r="CWE29" s="164"/>
      <c r="CWF29" s="164"/>
      <c r="CWG29" s="164"/>
      <c r="CWH29" s="164"/>
      <c r="CWI29" s="164"/>
      <c r="CWJ29" s="164"/>
      <c r="CWK29" s="164"/>
      <c r="CWL29" s="164"/>
      <c r="CWM29" s="164"/>
      <c r="CWN29" s="164"/>
      <c r="CWO29" s="164"/>
      <c r="CWP29" s="164"/>
      <c r="CWQ29" s="164"/>
      <c r="CWR29" s="164"/>
      <c r="CWS29" s="164"/>
      <c r="CWT29" s="164"/>
      <c r="CWU29" s="164"/>
      <c r="CWV29" s="164"/>
      <c r="CWW29" s="164"/>
      <c r="CWX29" s="164"/>
      <c r="CWY29" s="164"/>
      <c r="CWZ29" s="164"/>
      <c r="CXA29" s="164"/>
      <c r="CXB29" s="164"/>
      <c r="CXC29" s="164"/>
      <c r="CXD29" s="164"/>
      <c r="CXE29" s="164"/>
      <c r="CXF29" s="164"/>
      <c r="CXG29" s="164"/>
      <c r="CXH29" s="164"/>
      <c r="CXI29" s="164"/>
      <c r="CXJ29" s="164"/>
      <c r="CXK29" s="164"/>
      <c r="CXL29" s="164"/>
      <c r="CXM29" s="164"/>
      <c r="CXN29" s="164"/>
      <c r="CXO29" s="164"/>
      <c r="CXP29" s="164"/>
      <c r="CXQ29" s="164"/>
      <c r="CXR29" s="164"/>
      <c r="CXS29" s="164"/>
      <c r="CXT29" s="164"/>
      <c r="CXU29" s="164"/>
      <c r="CXV29" s="164"/>
      <c r="CXW29" s="164"/>
      <c r="CXX29" s="164"/>
      <c r="CXY29" s="164"/>
      <c r="CXZ29" s="164"/>
      <c r="CYA29" s="164"/>
      <c r="CYB29" s="164"/>
      <c r="CYC29" s="164"/>
      <c r="CYD29" s="164"/>
      <c r="CYE29" s="164"/>
      <c r="CYF29" s="164"/>
      <c r="CYG29" s="164"/>
      <c r="CYH29" s="164"/>
      <c r="CYI29" s="164"/>
      <c r="CYJ29" s="164"/>
      <c r="CYK29" s="164"/>
      <c r="CYL29" s="164"/>
      <c r="CYM29" s="164"/>
      <c r="CYN29" s="164"/>
      <c r="CYO29" s="164"/>
      <c r="CYP29" s="164"/>
      <c r="CYQ29" s="164"/>
      <c r="CYR29" s="164"/>
      <c r="CYS29" s="164"/>
      <c r="CYT29" s="164"/>
      <c r="CYU29" s="164"/>
      <c r="CYV29" s="164"/>
      <c r="CYW29" s="164"/>
      <c r="CYX29" s="164"/>
      <c r="CYY29" s="164"/>
      <c r="CYZ29" s="164"/>
      <c r="CZA29" s="164"/>
      <c r="CZB29" s="164"/>
      <c r="CZC29" s="164"/>
      <c r="CZD29" s="164"/>
      <c r="CZE29" s="164"/>
      <c r="CZF29" s="164"/>
      <c r="CZG29" s="164"/>
      <c r="CZH29" s="164"/>
      <c r="CZI29" s="164"/>
      <c r="CZJ29" s="164"/>
      <c r="CZK29" s="164"/>
      <c r="CZL29" s="164"/>
      <c r="CZM29" s="164"/>
      <c r="CZN29" s="164"/>
      <c r="CZO29" s="164"/>
      <c r="CZP29" s="164"/>
      <c r="CZQ29" s="164"/>
      <c r="CZR29" s="164"/>
      <c r="CZS29" s="164"/>
      <c r="CZT29" s="164"/>
      <c r="CZU29" s="164"/>
      <c r="CZV29" s="164"/>
      <c r="CZW29" s="164"/>
      <c r="CZX29" s="164"/>
      <c r="CZY29" s="164"/>
      <c r="CZZ29" s="164"/>
      <c r="DAA29" s="164"/>
      <c r="DAB29" s="164"/>
      <c r="DAC29" s="164"/>
      <c r="DAD29" s="164"/>
      <c r="DAE29" s="164"/>
      <c r="DAF29" s="164"/>
      <c r="DAG29" s="164"/>
      <c r="DAH29" s="164"/>
      <c r="DAI29" s="164"/>
      <c r="DAJ29" s="164"/>
      <c r="DAK29" s="164"/>
      <c r="DAL29" s="164"/>
      <c r="DAM29" s="164"/>
      <c r="DAN29" s="164"/>
      <c r="DAO29" s="164"/>
      <c r="DAP29" s="164"/>
      <c r="DAQ29" s="164"/>
      <c r="DAR29" s="164"/>
      <c r="DAS29" s="164"/>
      <c r="DAT29" s="164"/>
      <c r="DAU29" s="164"/>
      <c r="DAV29" s="164"/>
      <c r="DAW29" s="164"/>
      <c r="DAX29" s="164"/>
      <c r="DAY29" s="164"/>
      <c r="DAZ29" s="164"/>
      <c r="DBA29" s="164"/>
      <c r="DBB29" s="164"/>
      <c r="DBC29" s="164"/>
      <c r="DBD29" s="164"/>
      <c r="DBE29" s="164"/>
      <c r="DBF29" s="164"/>
      <c r="DBG29" s="164"/>
      <c r="DBH29" s="164"/>
      <c r="DBI29" s="164"/>
      <c r="DBJ29" s="164"/>
      <c r="DBK29" s="164"/>
      <c r="DBL29" s="164"/>
      <c r="DBM29" s="164"/>
      <c r="DBN29" s="164"/>
      <c r="DBO29" s="164"/>
      <c r="DBP29" s="164"/>
      <c r="DBQ29" s="164"/>
      <c r="DBR29" s="164"/>
      <c r="DBS29" s="164"/>
      <c r="DBT29" s="164"/>
      <c r="DBU29" s="164"/>
      <c r="DBV29" s="164"/>
      <c r="DBW29" s="164"/>
      <c r="DBX29" s="164"/>
      <c r="DBY29" s="164"/>
      <c r="DBZ29" s="164"/>
      <c r="DCA29" s="164"/>
      <c r="DCB29" s="164"/>
      <c r="DCC29" s="164"/>
      <c r="DCD29" s="164"/>
      <c r="DCE29" s="164"/>
      <c r="DCF29" s="164"/>
      <c r="DCG29" s="164"/>
      <c r="DCH29" s="164"/>
      <c r="DCI29" s="164"/>
      <c r="DCJ29" s="164"/>
      <c r="DCK29" s="164"/>
      <c r="DCL29" s="164"/>
      <c r="DCM29" s="164"/>
      <c r="DCN29" s="164"/>
      <c r="DCO29" s="164"/>
      <c r="DCP29" s="164"/>
      <c r="DCQ29" s="164"/>
      <c r="DCR29" s="164"/>
      <c r="DCS29" s="164"/>
      <c r="DCT29" s="164"/>
      <c r="DCU29" s="164"/>
      <c r="DCV29" s="164"/>
      <c r="DCW29" s="164"/>
      <c r="DCX29" s="164"/>
      <c r="DCY29" s="164"/>
      <c r="DCZ29" s="164"/>
      <c r="DDA29" s="164"/>
      <c r="DDB29" s="164"/>
      <c r="DDC29" s="164"/>
      <c r="DDD29" s="164"/>
      <c r="DDE29" s="164"/>
      <c r="DDF29" s="164"/>
      <c r="DDG29" s="164"/>
      <c r="DDH29" s="164"/>
      <c r="DDI29" s="164"/>
      <c r="DDJ29" s="164"/>
      <c r="DDK29" s="164"/>
      <c r="DDL29" s="164"/>
      <c r="DDM29" s="164"/>
      <c r="DDN29" s="164"/>
      <c r="DDO29" s="164"/>
      <c r="DDP29" s="164"/>
      <c r="DDQ29" s="164"/>
      <c r="DDR29" s="164"/>
      <c r="DDS29" s="164"/>
      <c r="DDT29" s="164"/>
      <c r="DDU29" s="164"/>
      <c r="DDV29" s="164"/>
      <c r="DDW29" s="164"/>
      <c r="DDX29" s="164"/>
      <c r="DDY29" s="164"/>
      <c r="DDZ29" s="164"/>
      <c r="DEA29" s="164"/>
      <c r="DEB29" s="164"/>
      <c r="DEC29" s="164"/>
      <c r="DED29" s="164"/>
      <c r="DEE29" s="164"/>
      <c r="DEF29" s="164"/>
      <c r="DEG29" s="164"/>
      <c r="DEH29" s="164"/>
      <c r="DEI29" s="164"/>
      <c r="DEJ29" s="164"/>
      <c r="DEK29" s="164"/>
      <c r="DEL29" s="164"/>
      <c r="DEM29" s="164"/>
      <c r="DEN29" s="164"/>
      <c r="DEO29" s="164"/>
      <c r="DEP29" s="164"/>
      <c r="DEQ29" s="164"/>
      <c r="DER29" s="164"/>
      <c r="DES29" s="164"/>
      <c r="DET29" s="164"/>
      <c r="DEU29" s="164"/>
      <c r="DEV29" s="164"/>
      <c r="DEW29" s="164"/>
      <c r="DEX29" s="164"/>
      <c r="DEY29" s="164"/>
      <c r="DEZ29" s="164"/>
      <c r="DFA29" s="164"/>
      <c r="DFB29" s="164"/>
      <c r="DFC29" s="164"/>
      <c r="DFD29" s="164"/>
      <c r="DFE29" s="164"/>
      <c r="DFF29" s="164"/>
      <c r="DFG29" s="164"/>
      <c r="DFH29" s="164"/>
      <c r="DFI29" s="164"/>
      <c r="DFJ29" s="164"/>
      <c r="DFK29" s="164"/>
      <c r="DFL29" s="164"/>
      <c r="DFM29" s="164"/>
      <c r="DFN29" s="164"/>
      <c r="DFO29" s="164"/>
      <c r="DFP29" s="164"/>
      <c r="DFQ29" s="164"/>
      <c r="DFR29" s="164"/>
      <c r="DFS29" s="164"/>
      <c r="DFT29" s="164"/>
      <c r="DFU29" s="164"/>
      <c r="DFV29" s="164"/>
      <c r="DFW29" s="164"/>
      <c r="DFX29" s="164"/>
      <c r="DFY29" s="164"/>
      <c r="DFZ29" s="164"/>
      <c r="DGA29" s="164"/>
      <c r="DGB29" s="164"/>
      <c r="DGC29" s="164"/>
      <c r="DGD29" s="164"/>
      <c r="DGE29" s="164"/>
      <c r="DGF29" s="164"/>
      <c r="DGG29" s="164"/>
      <c r="DGH29" s="164"/>
      <c r="DGI29" s="164"/>
      <c r="DGJ29" s="164"/>
      <c r="DGK29" s="164"/>
      <c r="DGL29" s="164"/>
      <c r="DGM29" s="164"/>
      <c r="DGN29" s="164"/>
      <c r="DGO29" s="164"/>
      <c r="DGP29" s="164"/>
      <c r="DGQ29" s="164"/>
      <c r="DGR29" s="164"/>
      <c r="DGS29" s="164"/>
      <c r="DGT29" s="164"/>
      <c r="DGU29" s="164"/>
      <c r="DGV29" s="164"/>
      <c r="DGW29" s="164"/>
      <c r="DGX29" s="164"/>
      <c r="DGY29" s="164"/>
      <c r="DGZ29" s="164"/>
      <c r="DHA29" s="164"/>
      <c r="DHB29" s="164"/>
      <c r="DHC29" s="164"/>
      <c r="DHD29" s="164"/>
      <c r="DHE29" s="164"/>
      <c r="DHF29" s="164"/>
      <c r="DHG29" s="164"/>
      <c r="DHH29" s="164"/>
      <c r="DHI29" s="164"/>
      <c r="DHJ29" s="164"/>
      <c r="DHK29" s="164"/>
      <c r="DHL29" s="164"/>
      <c r="DHM29" s="164"/>
      <c r="DHN29" s="164"/>
      <c r="DHO29" s="164"/>
      <c r="DHP29" s="164"/>
      <c r="DHQ29" s="164"/>
      <c r="DHR29" s="164"/>
      <c r="DHS29" s="164"/>
      <c r="DHT29" s="164"/>
      <c r="DHU29" s="164"/>
      <c r="DHV29" s="164"/>
      <c r="DHW29" s="164"/>
      <c r="DHX29" s="164"/>
      <c r="DHY29" s="164"/>
      <c r="DHZ29" s="164"/>
      <c r="DIA29" s="164"/>
      <c r="DIB29" s="164"/>
      <c r="DIC29" s="164"/>
      <c r="DID29" s="164"/>
      <c r="DIE29" s="164"/>
      <c r="DIF29" s="164"/>
      <c r="DIG29" s="164"/>
      <c r="DIH29" s="164"/>
      <c r="DII29" s="164"/>
      <c r="DIJ29" s="164"/>
      <c r="DIK29" s="164"/>
      <c r="DIL29" s="164"/>
      <c r="DIM29" s="164"/>
      <c r="DIN29" s="164"/>
      <c r="DIO29" s="164"/>
      <c r="DIP29" s="164"/>
      <c r="DIQ29" s="164"/>
      <c r="DIR29" s="164"/>
      <c r="DIS29" s="164"/>
      <c r="DIT29" s="164"/>
      <c r="DIU29" s="164"/>
      <c r="DIV29" s="164"/>
      <c r="DIW29" s="164"/>
      <c r="DIX29" s="164"/>
      <c r="DIY29" s="164"/>
      <c r="DIZ29" s="164"/>
      <c r="DJA29" s="164"/>
      <c r="DJB29" s="164"/>
      <c r="DJC29" s="164"/>
      <c r="DJD29" s="164"/>
      <c r="DJE29" s="164"/>
      <c r="DJF29" s="164"/>
      <c r="DJG29" s="164"/>
      <c r="DJH29" s="164"/>
      <c r="DJI29" s="164"/>
      <c r="DJJ29" s="164"/>
      <c r="DJK29" s="164"/>
      <c r="DJL29" s="164"/>
      <c r="DJM29" s="164"/>
      <c r="DJN29" s="164"/>
      <c r="DJO29" s="164"/>
      <c r="DJP29" s="164"/>
      <c r="DJQ29" s="164"/>
      <c r="DJR29" s="164"/>
      <c r="DJS29" s="164"/>
      <c r="DJT29" s="164"/>
      <c r="DJU29" s="164"/>
      <c r="DJV29" s="164"/>
      <c r="DJW29" s="164"/>
      <c r="DJX29" s="164"/>
      <c r="DJY29" s="164"/>
      <c r="DJZ29" s="164"/>
      <c r="DKA29" s="164"/>
      <c r="DKB29" s="164"/>
      <c r="DKC29" s="164"/>
      <c r="DKD29" s="164"/>
      <c r="DKE29" s="164"/>
      <c r="DKF29" s="164"/>
      <c r="DKG29" s="164"/>
      <c r="DKH29" s="164"/>
      <c r="DKI29" s="164"/>
      <c r="DKJ29" s="164"/>
      <c r="DKK29" s="164"/>
      <c r="DKL29" s="164"/>
      <c r="DKM29" s="164"/>
      <c r="DKN29" s="164"/>
      <c r="DKO29" s="164"/>
      <c r="DKP29" s="164"/>
      <c r="DKQ29" s="164"/>
      <c r="DKR29" s="164"/>
      <c r="DKS29" s="164"/>
      <c r="DKT29" s="164"/>
      <c r="DKU29" s="164"/>
      <c r="DKV29" s="164"/>
      <c r="DKW29" s="164"/>
      <c r="DKX29" s="164"/>
      <c r="DKY29" s="164"/>
      <c r="DKZ29" s="164"/>
      <c r="DLA29" s="164"/>
      <c r="DLB29" s="164"/>
      <c r="DLC29" s="164"/>
      <c r="DLD29" s="164"/>
      <c r="DLE29" s="164"/>
      <c r="DLF29" s="164"/>
      <c r="DLG29" s="164"/>
      <c r="DLH29" s="164"/>
      <c r="DLI29" s="164"/>
      <c r="DLJ29" s="164"/>
      <c r="DLK29" s="164"/>
      <c r="DLL29" s="164"/>
      <c r="DLM29" s="164"/>
      <c r="DLN29" s="164"/>
      <c r="DLO29" s="164"/>
      <c r="DLP29" s="164"/>
      <c r="DLQ29" s="164"/>
      <c r="DLR29" s="164"/>
      <c r="DLS29" s="164"/>
      <c r="DLT29" s="164"/>
      <c r="DLU29" s="164"/>
      <c r="DLV29" s="164"/>
      <c r="DLW29" s="164"/>
      <c r="DLX29" s="164"/>
      <c r="DLY29" s="164"/>
      <c r="DLZ29" s="164"/>
      <c r="DMA29" s="164"/>
      <c r="DMB29" s="164"/>
      <c r="DMC29" s="164"/>
      <c r="DMD29" s="164"/>
      <c r="DME29" s="164"/>
      <c r="DMF29" s="164"/>
      <c r="DMG29" s="164"/>
      <c r="DMH29" s="164"/>
      <c r="DMI29" s="164"/>
      <c r="DMJ29" s="164"/>
      <c r="DMK29" s="164"/>
      <c r="DML29" s="164"/>
      <c r="DMM29" s="164"/>
      <c r="DMN29" s="164"/>
      <c r="DMO29" s="164"/>
      <c r="DMP29" s="164"/>
      <c r="DMQ29" s="164"/>
      <c r="DMR29" s="164"/>
      <c r="DMS29" s="164"/>
      <c r="DMT29" s="164"/>
      <c r="DMU29" s="164"/>
      <c r="DMV29" s="164"/>
      <c r="DMW29" s="164"/>
      <c r="DMX29" s="164"/>
      <c r="DMY29" s="164"/>
      <c r="DMZ29" s="164"/>
      <c r="DNA29" s="164"/>
      <c r="DNB29" s="164"/>
      <c r="DNC29" s="164"/>
      <c r="DND29" s="164"/>
      <c r="DNE29" s="164"/>
      <c r="DNF29" s="164"/>
      <c r="DNG29" s="164"/>
      <c r="DNH29" s="164"/>
      <c r="DNI29" s="164"/>
      <c r="DNJ29" s="164"/>
      <c r="DNK29" s="164"/>
      <c r="DNL29" s="164"/>
      <c r="DNM29" s="164"/>
      <c r="DNN29" s="164"/>
      <c r="DNO29" s="164"/>
      <c r="DNP29" s="164"/>
      <c r="DNQ29" s="164"/>
      <c r="DNR29" s="164"/>
      <c r="DNS29" s="164"/>
      <c r="DNT29" s="164"/>
      <c r="DNU29" s="164"/>
      <c r="DNV29" s="164"/>
      <c r="DNW29" s="164"/>
      <c r="DNX29" s="164"/>
      <c r="DNY29" s="164"/>
      <c r="DNZ29" s="164"/>
      <c r="DOA29" s="164"/>
      <c r="DOB29" s="164"/>
      <c r="DOC29" s="164"/>
      <c r="DOD29" s="164"/>
      <c r="DOE29" s="164"/>
      <c r="DOF29" s="164"/>
      <c r="DOG29" s="164"/>
      <c r="DOH29" s="164"/>
      <c r="DOI29" s="164"/>
      <c r="DOJ29" s="164"/>
      <c r="DOK29" s="164"/>
      <c r="DOL29" s="164"/>
      <c r="DOM29" s="164"/>
      <c r="DON29" s="164"/>
      <c r="DOO29" s="164"/>
      <c r="DOP29" s="164"/>
      <c r="DOQ29" s="164"/>
      <c r="DOR29" s="164"/>
      <c r="DOS29" s="164"/>
      <c r="DOT29" s="164"/>
      <c r="DOU29" s="164"/>
      <c r="DOV29" s="164"/>
      <c r="DOW29" s="164"/>
      <c r="DOX29" s="164"/>
      <c r="DOY29" s="164"/>
      <c r="DOZ29" s="164"/>
      <c r="DPA29" s="164"/>
      <c r="DPB29" s="164"/>
      <c r="DPC29" s="164"/>
      <c r="DPD29" s="164"/>
      <c r="DPE29" s="164"/>
      <c r="DPF29" s="164"/>
      <c r="DPG29" s="164"/>
      <c r="DPH29" s="164"/>
      <c r="DPI29" s="164"/>
      <c r="DPJ29" s="164"/>
      <c r="DPK29" s="164"/>
      <c r="DPL29" s="164"/>
      <c r="DPM29" s="164"/>
      <c r="DPN29" s="164"/>
      <c r="DPO29" s="164"/>
      <c r="DPP29" s="164"/>
      <c r="DPQ29" s="164"/>
      <c r="DPR29" s="164"/>
      <c r="DPS29" s="164"/>
      <c r="DPT29" s="164"/>
      <c r="DPU29" s="164"/>
      <c r="DPV29" s="164"/>
      <c r="DPW29" s="164"/>
      <c r="DPX29" s="164"/>
      <c r="DPY29" s="164"/>
      <c r="DPZ29" s="164"/>
      <c r="DQA29" s="164"/>
      <c r="DQB29" s="164"/>
      <c r="DQC29" s="164"/>
      <c r="DQD29" s="164"/>
      <c r="DQE29" s="164"/>
      <c r="DQF29" s="164"/>
      <c r="DQG29" s="164"/>
      <c r="DQH29" s="164"/>
      <c r="DQI29" s="164"/>
      <c r="DQJ29" s="164"/>
      <c r="DQK29" s="164"/>
      <c r="DQL29" s="164"/>
      <c r="DQM29" s="164"/>
      <c r="DQN29" s="164"/>
      <c r="DQO29" s="164"/>
      <c r="DQP29" s="164"/>
      <c r="DQQ29" s="164"/>
      <c r="DQR29" s="164"/>
      <c r="DQS29" s="164"/>
      <c r="DQT29" s="164"/>
      <c r="DQU29" s="164"/>
      <c r="DQV29" s="164"/>
      <c r="DQW29" s="164"/>
      <c r="DQX29" s="164"/>
      <c r="DQY29" s="164"/>
      <c r="DQZ29" s="164"/>
      <c r="DRA29" s="164"/>
      <c r="DRB29" s="164"/>
      <c r="DRC29" s="164"/>
      <c r="DRD29" s="164"/>
      <c r="DRE29" s="164"/>
      <c r="DRF29" s="164"/>
      <c r="DRG29" s="164"/>
      <c r="DRH29" s="164"/>
      <c r="DRI29" s="164"/>
      <c r="DRJ29" s="164"/>
      <c r="DRK29" s="164"/>
      <c r="DRL29" s="164"/>
      <c r="DRM29" s="164"/>
      <c r="DRN29" s="164"/>
      <c r="DRO29" s="164"/>
      <c r="DRP29" s="164"/>
      <c r="DRQ29" s="164"/>
      <c r="DRR29" s="164"/>
      <c r="DRS29" s="164"/>
      <c r="DRT29" s="164"/>
      <c r="DRU29" s="164"/>
      <c r="DRV29" s="164"/>
      <c r="DRW29" s="164"/>
      <c r="DRX29" s="164"/>
      <c r="DRY29" s="164"/>
      <c r="DRZ29" s="164"/>
      <c r="DSA29" s="164"/>
      <c r="DSB29" s="164"/>
      <c r="DSC29" s="164"/>
      <c r="DSD29" s="164"/>
      <c r="DSE29" s="164"/>
      <c r="DSF29" s="164"/>
      <c r="DSG29" s="164"/>
      <c r="DSH29" s="164"/>
      <c r="DSI29" s="164"/>
      <c r="DSJ29" s="164"/>
      <c r="DSK29" s="164"/>
      <c r="DSL29" s="164"/>
      <c r="DSM29" s="164"/>
      <c r="DSN29" s="164"/>
      <c r="DSO29" s="164"/>
      <c r="DSP29" s="164"/>
      <c r="DSQ29" s="164"/>
      <c r="DSR29" s="164"/>
      <c r="DSS29" s="164"/>
      <c r="DST29" s="164"/>
      <c r="DSU29" s="164"/>
      <c r="DSV29" s="164"/>
      <c r="DSW29" s="164"/>
      <c r="DSX29" s="164"/>
      <c r="DSY29" s="164"/>
      <c r="DSZ29" s="164"/>
      <c r="DTA29" s="164"/>
      <c r="DTB29" s="164"/>
      <c r="DTC29" s="164"/>
      <c r="DTD29" s="164"/>
      <c r="DTE29" s="164"/>
      <c r="DTF29" s="164"/>
      <c r="DTG29" s="164"/>
      <c r="DTH29" s="164"/>
      <c r="DTI29" s="164"/>
      <c r="DTJ29" s="164"/>
      <c r="DTK29" s="164"/>
      <c r="DTL29" s="164"/>
      <c r="DTM29" s="164"/>
      <c r="DTN29" s="164"/>
      <c r="DTO29" s="164"/>
      <c r="DTP29" s="164"/>
      <c r="DTQ29" s="164"/>
      <c r="DTR29" s="164"/>
      <c r="DTS29" s="164"/>
      <c r="DTT29" s="164"/>
      <c r="DTU29" s="164"/>
      <c r="DTV29" s="164"/>
      <c r="DTW29" s="164"/>
      <c r="DTX29" s="164"/>
      <c r="DTY29" s="164"/>
      <c r="DTZ29" s="164"/>
      <c r="DUA29" s="164"/>
      <c r="DUB29" s="164"/>
      <c r="DUC29" s="164"/>
      <c r="DUD29" s="164"/>
      <c r="DUE29" s="164"/>
      <c r="DUF29" s="164"/>
      <c r="DUG29" s="164"/>
      <c r="DUH29" s="164"/>
      <c r="DUI29" s="164"/>
      <c r="DUJ29" s="164"/>
      <c r="DUK29" s="164"/>
      <c r="DUL29" s="164"/>
      <c r="DUM29" s="164"/>
      <c r="DUN29" s="164"/>
      <c r="DUO29" s="164"/>
      <c r="DUP29" s="164"/>
      <c r="DUQ29" s="164"/>
      <c r="DUR29" s="164"/>
      <c r="DUS29" s="164"/>
      <c r="DUT29" s="164"/>
      <c r="DUU29" s="164"/>
      <c r="DUV29" s="164"/>
      <c r="DUW29" s="164"/>
      <c r="DUX29" s="164"/>
      <c r="DUY29" s="164"/>
      <c r="DUZ29" s="164"/>
      <c r="DVA29" s="164"/>
      <c r="DVB29" s="164"/>
      <c r="DVC29" s="164"/>
      <c r="DVD29" s="164"/>
      <c r="DVE29" s="164"/>
      <c r="DVF29" s="164"/>
      <c r="DVG29" s="164"/>
      <c r="DVH29" s="164"/>
      <c r="DVI29" s="164"/>
      <c r="DVJ29" s="164"/>
      <c r="DVK29" s="164"/>
      <c r="DVL29" s="164"/>
      <c r="DVM29" s="164"/>
      <c r="DVN29" s="164"/>
      <c r="DVO29" s="164"/>
      <c r="DVP29" s="164"/>
      <c r="DVQ29" s="164"/>
      <c r="DVR29" s="164"/>
      <c r="DVS29" s="164"/>
      <c r="DVT29" s="164"/>
      <c r="DVU29" s="164"/>
      <c r="DVV29" s="164"/>
      <c r="DVW29" s="164"/>
      <c r="DVX29" s="164"/>
      <c r="DVY29" s="164"/>
      <c r="DVZ29" s="164"/>
      <c r="DWA29" s="164"/>
      <c r="DWB29" s="164"/>
      <c r="DWC29" s="164"/>
      <c r="DWD29" s="164"/>
      <c r="DWE29" s="164"/>
      <c r="DWF29" s="164"/>
      <c r="DWG29" s="164"/>
      <c r="DWH29" s="164"/>
      <c r="DWI29" s="164"/>
      <c r="DWJ29" s="164"/>
      <c r="DWK29" s="164"/>
      <c r="DWL29" s="164"/>
      <c r="DWM29" s="164"/>
      <c r="DWN29" s="164"/>
      <c r="DWO29" s="164"/>
      <c r="DWP29" s="164"/>
      <c r="DWQ29" s="164"/>
      <c r="DWR29" s="164"/>
      <c r="DWS29" s="164"/>
      <c r="DWT29" s="164"/>
      <c r="DWU29" s="164"/>
      <c r="DWV29" s="164"/>
      <c r="DWW29" s="164"/>
      <c r="DWX29" s="164"/>
      <c r="DWY29" s="164"/>
      <c r="DWZ29" s="164"/>
      <c r="DXA29" s="164"/>
      <c r="DXB29" s="164"/>
      <c r="DXC29" s="164"/>
      <c r="DXD29" s="164"/>
      <c r="DXE29" s="164"/>
      <c r="DXF29" s="164"/>
      <c r="DXG29" s="164"/>
      <c r="DXH29" s="164"/>
      <c r="DXI29" s="164"/>
      <c r="DXJ29" s="164"/>
      <c r="DXK29" s="164"/>
      <c r="DXL29" s="164"/>
      <c r="DXM29" s="164"/>
      <c r="DXN29" s="164"/>
      <c r="DXO29" s="164"/>
      <c r="DXP29" s="164"/>
      <c r="DXQ29" s="164"/>
      <c r="DXR29" s="164"/>
      <c r="DXS29" s="164"/>
      <c r="DXT29" s="164"/>
      <c r="DXU29" s="164"/>
      <c r="DXV29" s="164"/>
      <c r="DXW29" s="164"/>
      <c r="DXX29" s="164"/>
      <c r="DXY29" s="164"/>
      <c r="DXZ29" s="164"/>
      <c r="DYA29" s="164"/>
      <c r="DYB29" s="164"/>
      <c r="DYC29" s="164"/>
      <c r="DYD29" s="164"/>
      <c r="DYE29" s="164"/>
      <c r="DYF29" s="164"/>
      <c r="DYG29" s="164"/>
      <c r="DYH29" s="164"/>
      <c r="DYI29" s="164"/>
      <c r="DYJ29" s="164"/>
      <c r="DYK29" s="164"/>
      <c r="DYL29" s="164"/>
      <c r="DYM29" s="164"/>
      <c r="DYN29" s="164"/>
      <c r="DYO29" s="164"/>
      <c r="DYP29" s="164"/>
      <c r="DYQ29" s="164"/>
      <c r="DYR29" s="164"/>
      <c r="DYS29" s="164"/>
      <c r="DYT29" s="164"/>
      <c r="DYU29" s="164"/>
      <c r="DYV29" s="164"/>
      <c r="DYW29" s="164"/>
      <c r="DYX29" s="164"/>
      <c r="DYY29" s="164"/>
      <c r="DYZ29" s="164"/>
      <c r="DZA29" s="164"/>
      <c r="DZB29" s="164"/>
      <c r="DZC29" s="164"/>
      <c r="DZD29" s="164"/>
      <c r="DZE29" s="164"/>
      <c r="DZF29" s="164"/>
      <c r="DZG29" s="164"/>
      <c r="DZH29" s="164"/>
      <c r="DZI29" s="164"/>
      <c r="DZJ29" s="164"/>
      <c r="DZK29" s="164"/>
      <c r="DZL29" s="164"/>
      <c r="DZM29" s="164"/>
      <c r="DZN29" s="164"/>
      <c r="DZO29" s="164"/>
      <c r="DZP29" s="164"/>
      <c r="DZQ29" s="164"/>
      <c r="DZR29" s="164"/>
      <c r="DZS29" s="164"/>
      <c r="DZT29" s="164"/>
      <c r="DZU29" s="164"/>
      <c r="DZV29" s="164"/>
      <c r="DZW29" s="164"/>
      <c r="DZX29" s="164"/>
      <c r="DZY29" s="164"/>
      <c r="DZZ29" s="164"/>
      <c r="EAA29" s="164"/>
      <c r="EAB29" s="164"/>
      <c r="EAC29" s="164"/>
      <c r="EAD29" s="164"/>
      <c r="EAE29" s="164"/>
      <c r="EAF29" s="164"/>
      <c r="EAG29" s="164"/>
      <c r="EAH29" s="164"/>
      <c r="EAI29" s="164"/>
      <c r="EAJ29" s="164"/>
      <c r="EAK29" s="164"/>
      <c r="EAL29" s="164"/>
      <c r="EAM29" s="164"/>
      <c r="EAN29" s="164"/>
      <c r="EAO29" s="164"/>
      <c r="EAP29" s="164"/>
      <c r="EAQ29" s="164"/>
      <c r="EAR29" s="164"/>
      <c r="EAS29" s="164"/>
      <c r="EAT29" s="164"/>
      <c r="EAU29" s="164"/>
      <c r="EAV29" s="164"/>
      <c r="EAW29" s="164"/>
      <c r="EAX29" s="164"/>
      <c r="EAY29" s="164"/>
      <c r="EAZ29" s="164"/>
      <c r="EBA29" s="164"/>
      <c r="EBB29" s="164"/>
      <c r="EBC29" s="164"/>
      <c r="EBD29" s="164"/>
      <c r="EBE29" s="164"/>
      <c r="EBF29" s="164"/>
      <c r="EBG29" s="164"/>
      <c r="EBH29" s="164"/>
      <c r="EBI29" s="164"/>
      <c r="EBJ29" s="164"/>
      <c r="EBK29" s="164"/>
      <c r="EBL29" s="164"/>
      <c r="EBM29" s="164"/>
      <c r="EBN29" s="164"/>
      <c r="EBO29" s="164"/>
      <c r="EBP29" s="164"/>
      <c r="EBQ29" s="164"/>
      <c r="EBR29" s="164"/>
      <c r="EBS29" s="164"/>
      <c r="EBT29" s="164"/>
      <c r="EBU29" s="164"/>
      <c r="EBV29" s="164"/>
      <c r="EBW29" s="164"/>
      <c r="EBX29" s="164"/>
      <c r="EBY29" s="164"/>
      <c r="EBZ29" s="164"/>
      <c r="ECA29" s="164"/>
      <c r="ECB29" s="164"/>
      <c r="ECC29" s="164"/>
      <c r="ECD29" s="164"/>
      <c r="ECE29" s="164"/>
      <c r="ECF29" s="164"/>
      <c r="ECG29" s="164"/>
      <c r="ECH29" s="164"/>
      <c r="ECI29" s="164"/>
      <c r="ECJ29" s="164"/>
      <c r="ECK29" s="164"/>
      <c r="ECL29" s="164"/>
      <c r="ECM29" s="164"/>
      <c r="ECN29" s="164"/>
      <c r="ECO29" s="164"/>
      <c r="ECP29" s="164"/>
      <c r="ECQ29" s="164"/>
      <c r="ECR29" s="164"/>
      <c r="ECS29" s="164"/>
      <c r="ECT29" s="164"/>
      <c r="ECU29" s="164"/>
      <c r="ECV29" s="164"/>
      <c r="ECW29" s="164"/>
      <c r="ECX29" s="164"/>
      <c r="ECY29" s="164"/>
      <c r="ECZ29" s="164"/>
      <c r="EDA29" s="164"/>
      <c r="EDB29" s="164"/>
      <c r="EDC29" s="164"/>
      <c r="EDD29" s="164"/>
      <c r="EDE29" s="164"/>
      <c r="EDF29" s="164"/>
      <c r="EDG29" s="164"/>
      <c r="EDH29" s="164"/>
      <c r="EDI29" s="164"/>
      <c r="EDJ29" s="164"/>
      <c r="EDK29" s="164"/>
      <c r="EDL29" s="164"/>
      <c r="EDM29" s="164"/>
      <c r="EDN29" s="164"/>
      <c r="EDO29" s="164"/>
      <c r="EDP29" s="164"/>
      <c r="EDQ29" s="164"/>
      <c r="EDR29" s="164"/>
      <c r="EDS29" s="164"/>
      <c r="EDT29" s="164"/>
      <c r="EDU29" s="164"/>
      <c r="EDV29" s="164"/>
      <c r="EDW29" s="164"/>
      <c r="EDX29" s="164"/>
      <c r="EDY29" s="164"/>
      <c r="EDZ29" s="164"/>
      <c r="EEA29" s="164"/>
      <c r="EEB29" s="164"/>
      <c r="EEC29" s="164"/>
      <c r="EED29" s="164"/>
      <c r="EEE29" s="164"/>
      <c r="EEF29" s="164"/>
      <c r="EEG29" s="164"/>
      <c r="EEH29" s="164"/>
      <c r="EEI29" s="164"/>
      <c r="EEJ29" s="164"/>
      <c r="EEK29" s="164"/>
      <c r="EEL29" s="164"/>
      <c r="EEM29" s="164"/>
      <c r="EEN29" s="164"/>
      <c r="EEO29" s="164"/>
      <c r="EEP29" s="164"/>
      <c r="EEQ29" s="164"/>
      <c r="EER29" s="164"/>
      <c r="EES29" s="164"/>
      <c r="EET29" s="164"/>
      <c r="EEU29" s="164"/>
      <c r="EEV29" s="164"/>
      <c r="EEW29" s="164"/>
      <c r="EEX29" s="164"/>
      <c r="EEY29" s="164"/>
      <c r="EEZ29" s="164"/>
      <c r="EFA29" s="164"/>
      <c r="EFB29" s="164"/>
      <c r="EFC29" s="164"/>
      <c r="EFD29" s="164"/>
      <c r="EFE29" s="164"/>
      <c r="EFF29" s="164"/>
      <c r="EFG29" s="164"/>
      <c r="EFH29" s="164"/>
      <c r="EFI29" s="164"/>
      <c r="EFJ29" s="164"/>
      <c r="EFK29" s="164"/>
      <c r="EFL29" s="164"/>
      <c r="EFM29" s="164"/>
      <c r="EFN29" s="164"/>
      <c r="EFO29" s="164"/>
      <c r="EFP29" s="164"/>
      <c r="EFQ29" s="164"/>
      <c r="EFR29" s="164"/>
      <c r="EFS29" s="164"/>
      <c r="EFT29" s="164"/>
      <c r="EFU29" s="164"/>
      <c r="EFV29" s="164"/>
      <c r="EFW29" s="164"/>
      <c r="EFX29" s="164"/>
      <c r="EFY29" s="164"/>
      <c r="EFZ29" s="164"/>
      <c r="EGA29" s="164"/>
      <c r="EGB29" s="164"/>
      <c r="EGC29" s="164"/>
      <c r="EGD29" s="164"/>
      <c r="EGE29" s="164"/>
      <c r="EGF29" s="164"/>
      <c r="EGG29" s="164"/>
      <c r="EGH29" s="164"/>
      <c r="EGI29" s="164"/>
      <c r="EGJ29" s="164"/>
      <c r="EGK29" s="164"/>
      <c r="EGL29" s="164"/>
      <c r="EGM29" s="164"/>
      <c r="EGN29" s="164"/>
      <c r="EGO29" s="164"/>
      <c r="EGP29" s="164"/>
      <c r="EGQ29" s="164"/>
      <c r="EGR29" s="164"/>
      <c r="EGS29" s="164"/>
      <c r="EGT29" s="164"/>
      <c r="EGU29" s="164"/>
      <c r="EGV29" s="164"/>
      <c r="EGW29" s="164"/>
      <c r="EGX29" s="164"/>
      <c r="EGY29" s="164"/>
      <c r="EGZ29" s="164"/>
      <c r="EHA29" s="164"/>
      <c r="EHB29" s="164"/>
      <c r="EHC29" s="164"/>
      <c r="EHD29" s="164"/>
      <c r="EHE29" s="164"/>
      <c r="EHF29" s="164"/>
      <c r="EHG29" s="164"/>
      <c r="EHH29" s="164"/>
      <c r="EHI29" s="164"/>
      <c r="EHJ29" s="164"/>
      <c r="EHK29" s="164"/>
      <c r="EHL29" s="164"/>
      <c r="EHM29" s="164"/>
      <c r="EHN29" s="164"/>
      <c r="EHO29" s="164"/>
      <c r="EHP29" s="164"/>
      <c r="EHQ29" s="164"/>
      <c r="EHR29" s="164"/>
      <c r="EHS29" s="164"/>
      <c r="EHT29" s="164"/>
      <c r="EHU29" s="164"/>
      <c r="EHV29" s="164"/>
      <c r="EHW29" s="164"/>
      <c r="EHX29" s="164"/>
      <c r="EHY29" s="164"/>
      <c r="EHZ29" s="164"/>
      <c r="EIA29" s="164"/>
      <c r="EIB29" s="164"/>
      <c r="EIC29" s="164"/>
      <c r="EID29" s="164"/>
      <c r="EIE29" s="164"/>
      <c r="EIF29" s="164"/>
      <c r="EIG29" s="164"/>
      <c r="EIH29" s="164"/>
      <c r="EII29" s="164"/>
      <c r="EIJ29" s="164"/>
      <c r="EIK29" s="164"/>
      <c r="EIL29" s="164"/>
      <c r="EIM29" s="164"/>
      <c r="EIN29" s="164"/>
      <c r="EIO29" s="164"/>
      <c r="EIP29" s="164"/>
      <c r="EIQ29" s="164"/>
      <c r="EIR29" s="164"/>
      <c r="EIS29" s="164"/>
      <c r="EIT29" s="164"/>
      <c r="EIU29" s="164"/>
      <c r="EIV29" s="164"/>
      <c r="EIW29" s="164"/>
      <c r="EIX29" s="164"/>
      <c r="EIY29" s="164"/>
      <c r="EIZ29" s="164"/>
      <c r="EJA29" s="164"/>
      <c r="EJB29" s="164"/>
      <c r="EJC29" s="164"/>
      <c r="EJD29" s="164"/>
      <c r="EJE29" s="164"/>
      <c r="EJF29" s="164"/>
      <c r="EJG29" s="164"/>
      <c r="EJH29" s="164"/>
      <c r="EJI29" s="164"/>
      <c r="EJJ29" s="164"/>
      <c r="EJK29" s="164"/>
      <c r="EJL29" s="164"/>
      <c r="EJM29" s="164"/>
      <c r="EJN29" s="164"/>
      <c r="EJO29" s="164"/>
      <c r="EJP29" s="164"/>
      <c r="EJQ29" s="164"/>
      <c r="EJR29" s="164"/>
      <c r="EJS29" s="164"/>
      <c r="EJT29" s="164"/>
      <c r="EJU29" s="164"/>
      <c r="EJV29" s="164"/>
      <c r="EJW29" s="164"/>
      <c r="EJX29" s="164"/>
      <c r="EJY29" s="164"/>
      <c r="EJZ29" s="164"/>
      <c r="EKA29" s="164"/>
      <c r="EKB29" s="164"/>
      <c r="EKC29" s="164"/>
      <c r="EKD29" s="164"/>
      <c r="EKE29" s="164"/>
      <c r="EKF29" s="164"/>
      <c r="EKG29" s="164"/>
      <c r="EKH29" s="164"/>
      <c r="EKI29" s="164"/>
      <c r="EKJ29" s="164"/>
      <c r="EKK29" s="164"/>
      <c r="EKL29" s="164"/>
      <c r="EKM29" s="164"/>
      <c r="EKN29" s="164"/>
      <c r="EKO29" s="164"/>
      <c r="EKP29" s="164"/>
      <c r="EKQ29" s="164"/>
      <c r="EKR29" s="164"/>
      <c r="EKS29" s="164"/>
      <c r="EKT29" s="164"/>
      <c r="EKU29" s="164"/>
      <c r="EKV29" s="164"/>
      <c r="EKW29" s="164"/>
      <c r="EKX29" s="164"/>
      <c r="EKY29" s="164"/>
      <c r="EKZ29" s="164"/>
      <c r="ELA29" s="164"/>
      <c r="ELB29" s="164"/>
      <c r="ELC29" s="164"/>
      <c r="ELD29" s="164"/>
      <c r="ELE29" s="164"/>
      <c r="ELF29" s="164"/>
      <c r="ELG29" s="164"/>
      <c r="ELH29" s="164"/>
      <c r="ELI29" s="164"/>
      <c r="ELJ29" s="164"/>
      <c r="ELK29" s="164"/>
      <c r="ELL29" s="164"/>
      <c r="ELM29" s="164"/>
      <c r="ELN29" s="164"/>
      <c r="ELO29" s="164"/>
      <c r="ELP29" s="164"/>
      <c r="ELQ29" s="164"/>
      <c r="ELR29" s="164"/>
      <c r="ELS29" s="164"/>
      <c r="ELT29" s="164"/>
      <c r="ELU29" s="164"/>
      <c r="ELV29" s="164"/>
      <c r="ELW29" s="164"/>
      <c r="ELX29" s="164"/>
      <c r="ELY29" s="164"/>
      <c r="ELZ29" s="164"/>
      <c r="EMA29" s="164"/>
      <c r="EMB29" s="164"/>
      <c r="EMC29" s="164"/>
      <c r="EMD29" s="164"/>
      <c r="EME29" s="164"/>
      <c r="EMF29" s="164"/>
      <c r="EMG29" s="164"/>
      <c r="EMH29" s="164"/>
      <c r="EMI29" s="164"/>
      <c r="EMJ29" s="164"/>
      <c r="EMK29" s="164"/>
      <c r="EML29" s="164"/>
      <c r="EMM29" s="164"/>
      <c r="EMN29" s="164"/>
      <c r="EMO29" s="164"/>
      <c r="EMP29" s="164"/>
      <c r="EMQ29" s="164"/>
      <c r="EMR29" s="164"/>
      <c r="EMS29" s="164"/>
      <c r="EMT29" s="164"/>
      <c r="EMU29" s="164"/>
      <c r="EMV29" s="164"/>
      <c r="EMW29" s="164"/>
      <c r="EMX29" s="164"/>
      <c r="EMY29" s="164"/>
      <c r="EMZ29" s="164"/>
      <c r="ENA29" s="164"/>
      <c r="ENB29" s="164"/>
      <c r="ENC29" s="164"/>
      <c r="END29" s="164"/>
      <c r="ENE29" s="164"/>
      <c r="ENF29" s="164"/>
      <c r="ENG29" s="164"/>
      <c r="ENH29" s="164"/>
      <c r="ENI29" s="164"/>
      <c r="ENJ29" s="164"/>
      <c r="ENK29" s="164"/>
      <c r="ENL29" s="164"/>
      <c r="ENM29" s="164"/>
      <c r="ENN29" s="164"/>
      <c r="ENO29" s="164"/>
      <c r="ENP29" s="164"/>
      <c r="ENQ29" s="164"/>
      <c r="ENR29" s="164"/>
      <c r="ENS29" s="164"/>
      <c r="ENT29" s="164"/>
      <c r="ENU29" s="164"/>
      <c r="ENV29" s="164"/>
      <c r="ENW29" s="164"/>
      <c r="ENX29" s="164"/>
      <c r="ENY29" s="164"/>
      <c r="ENZ29" s="164"/>
      <c r="EOA29" s="164"/>
      <c r="EOB29" s="164"/>
      <c r="EOC29" s="164"/>
      <c r="EOD29" s="164"/>
      <c r="EOE29" s="164"/>
      <c r="EOF29" s="164"/>
      <c r="EOG29" s="164"/>
      <c r="EOH29" s="164"/>
      <c r="EOI29" s="164"/>
      <c r="EOJ29" s="164"/>
      <c r="EOK29" s="164"/>
      <c r="EOL29" s="164"/>
      <c r="EOM29" s="164"/>
      <c r="EON29" s="164"/>
      <c r="EOO29" s="164"/>
      <c r="EOP29" s="164"/>
      <c r="EOQ29" s="164"/>
      <c r="EOR29" s="164"/>
      <c r="EOS29" s="164"/>
      <c r="EOT29" s="164"/>
      <c r="EOU29" s="164"/>
      <c r="EOV29" s="164"/>
      <c r="EOW29" s="164"/>
      <c r="EOX29" s="164"/>
      <c r="EOY29" s="164"/>
      <c r="EOZ29" s="164"/>
      <c r="EPA29" s="164"/>
      <c r="EPB29" s="164"/>
      <c r="EPC29" s="164"/>
      <c r="EPD29" s="164"/>
      <c r="EPE29" s="164"/>
      <c r="EPF29" s="164"/>
      <c r="EPG29" s="164"/>
      <c r="EPH29" s="164"/>
      <c r="EPI29" s="164"/>
      <c r="EPJ29" s="164"/>
      <c r="EPK29" s="164"/>
      <c r="EPL29" s="164"/>
      <c r="EPM29" s="164"/>
      <c r="EPN29" s="164"/>
      <c r="EPO29" s="164"/>
      <c r="EPP29" s="164"/>
      <c r="EPQ29" s="164"/>
      <c r="EPR29" s="164"/>
      <c r="EPS29" s="164"/>
      <c r="EPT29" s="164"/>
      <c r="EPU29" s="164"/>
      <c r="EPV29" s="164"/>
      <c r="EPW29" s="164"/>
      <c r="EPX29" s="164"/>
      <c r="EPY29" s="164"/>
      <c r="EPZ29" s="164"/>
      <c r="EQA29" s="164"/>
      <c r="EQB29" s="164"/>
      <c r="EQC29" s="164"/>
      <c r="EQD29" s="164"/>
      <c r="EQE29" s="164"/>
      <c r="EQF29" s="164"/>
      <c r="EQG29" s="164"/>
      <c r="EQH29" s="164"/>
      <c r="EQI29" s="164"/>
      <c r="EQJ29" s="164"/>
      <c r="EQK29" s="164"/>
      <c r="EQL29" s="164"/>
      <c r="EQM29" s="164"/>
      <c r="EQN29" s="164"/>
      <c r="EQO29" s="164"/>
      <c r="EQP29" s="164"/>
      <c r="EQQ29" s="164"/>
      <c r="EQR29" s="164"/>
      <c r="EQS29" s="164"/>
      <c r="EQT29" s="164"/>
      <c r="EQU29" s="164"/>
      <c r="EQV29" s="164"/>
      <c r="EQW29" s="164"/>
      <c r="EQX29" s="164"/>
      <c r="EQY29" s="164"/>
      <c r="EQZ29" s="164"/>
      <c r="ERA29" s="164"/>
      <c r="ERB29" s="164"/>
      <c r="ERC29" s="164"/>
      <c r="ERD29" s="164"/>
      <c r="ERE29" s="164"/>
      <c r="ERF29" s="164"/>
      <c r="ERG29" s="164"/>
      <c r="ERH29" s="164"/>
      <c r="ERI29" s="164"/>
      <c r="ERJ29" s="164"/>
      <c r="ERK29" s="164"/>
      <c r="ERL29" s="164"/>
      <c r="ERM29" s="164"/>
      <c r="ERN29" s="164"/>
      <c r="ERO29" s="164"/>
      <c r="ERP29" s="164"/>
      <c r="ERQ29" s="164"/>
      <c r="ERR29" s="164"/>
      <c r="ERS29" s="164"/>
      <c r="ERT29" s="164"/>
      <c r="ERU29" s="164"/>
      <c r="ERV29" s="164"/>
      <c r="ERW29" s="164"/>
      <c r="ERX29" s="164"/>
      <c r="ERY29" s="164"/>
      <c r="ERZ29" s="164"/>
      <c r="ESA29" s="164"/>
      <c r="ESB29" s="164"/>
      <c r="ESC29" s="164"/>
      <c r="ESD29" s="164"/>
      <c r="ESE29" s="164"/>
      <c r="ESF29" s="164"/>
      <c r="ESG29" s="164"/>
      <c r="ESH29" s="164"/>
      <c r="ESI29" s="164"/>
      <c r="ESJ29" s="164"/>
      <c r="ESK29" s="164"/>
      <c r="ESL29" s="164"/>
      <c r="ESM29" s="164"/>
      <c r="ESN29" s="164"/>
      <c r="ESO29" s="164"/>
      <c r="ESP29" s="164"/>
      <c r="ESQ29" s="164"/>
      <c r="ESR29" s="164"/>
      <c r="ESS29" s="164"/>
      <c r="EST29" s="164"/>
      <c r="ESU29" s="164"/>
      <c r="ESV29" s="164"/>
      <c r="ESW29" s="164"/>
      <c r="ESX29" s="164"/>
      <c r="ESY29" s="164"/>
      <c r="ESZ29" s="164"/>
      <c r="ETA29" s="164"/>
      <c r="ETB29" s="164"/>
      <c r="ETC29" s="164"/>
      <c r="ETD29" s="164"/>
      <c r="ETE29" s="164"/>
      <c r="ETF29" s="164"/>
      <c r="ETG29" s="164"/>
      <c r="ETH29" s="164"/>
      <c r="ETI29" s="164"/>
      <c r="ETJ29" s="164"/>
      <c r="ETK29" s="164"/>
      <c r="ETL29" s="164"/>
      <c r="ETM29" s="164"/>
      <c r="ETN29" s="164"/>
      <c r="ETO29" s="164"/>
      <c r="ETP29" s="164"/>
      <c r="ETQ29" s="164"/>
      <c r="ETR29" s="164"/>
      <c r="ETS29" s="164"/>
      <c r="ETT29" s="164"/>
      <c r="ETU29" s="164"/>
      <c r="ETV29" s="164"/>
      <c r="ETW29" s="164"/>
      <c r="ETX29" s="164"/>
      <c r="ETY29" s="164"/>
      <c r="ETZ29" s="164"/>
      <c r="EUA29" s="164"/>
      <c r="EUB29" s="164"/>
      <c r="EUC29" s="164"/>
      <c r="EUD29" s="164"/>
      <c r="EUE29" s="164"/>
      <c r="EUF29" s="164"/>
      <c r="EUG29" s="164"/>
      <c r="EUH29" s="164"/>
      <c r="EUI29" s="164"/>
      <c r="EUJ29" s="164"/>
      <c r="EUK29" s="164"/>
      <c r="EUL29" s="164"/>
      <c r="EUM29" s="164"/>
      <c r="EUN29" s="164"/>
      <c r="EUO29" s="164"/>
      <c r="EUP29" s="164"/>
      <c r="EUQ29" s="164"/>
      <c r="EUR29" s="164"/>
      <c r="EUS29" s="164"/>
      <c r="EUT29" s="164"/>
      <c r="EUU29" s="164"/>
      <c r="EUV29" s="164"/>
      <c r="EUW29" s="164"/>
      <c r="EUX29" s="164"/>
      <c r="EUY29" s="164"/>
      <c r="EUZ29" s="164"/>
      <c r="EVA29" s="164"/>
      <c r="EVB29" s="164"/>
      <c r="EVC29" s="164"/>
      <c r="EVD29" s="164"/>
      <c r="EVE29" s="164"/>
      <c r="EVF29" s="164"/>
      <c r="EVG29" s="164"/>
      <c r="EVH29" s="164"/>
      <c r="EVI29" s="164"/>
      <c r="EVJ29" s="164"/>
      <c r="EVK29" s="164"/>
      <c r="EVL29" s="164"/>
      <c r="EVM29" s="164"/>
      <c r="EVN29" s="164"/>
      <c r="EVO29" s="164"/>
      <c r="EVP29" s="164"/>
      <c r="EVQ29" s="164"/>
      <c r="EVR29" s="164"/>
      <c r="EVS29" s="164"/>
      <c r="EVT29" s="164"/>
      <c r="EVU29" s="164"/>
      <c r="EVV29" s="164"/>
      <c r="EVW29" s="164"/>
      <c r="EVX29" s="164"/>
      <c r="EVY29" s="164"/>
      <c r="EVZ29" s="164"/>
      <c r="EWA29" s="164"/>
      <c r="EWB29" s="164"/>
      <c r="EWC29" s="164"/>
      <c r="EWD29" s="164"/>
      <c r="EWE29" s="164"/>
      <c r="EWF29" s="164"/>
      <c r="EWG29" s="164"/>
      <c r="EWH29" s="164"/>
      <c r="EWI29" s="164"/>
      <c r="EWJ29" s="164"/>
      <c r="EWK29" s="164"/>
      <c r="EWL29" s="164"/>
      <c r="EWM29" s="164"/>
      <c r="EWN29" s="164"/>
      <c r="EWO29" s="164"/>
      <c r="EWP29" s="164"/>
      <c r="EWQ29" s="164"/>
      <c r="EWR29" s="164"/>
      <c r="EWS29" s="164"/>
      <c r="EWT29" s="164"/>
      <c r="EWU29" s="164"/>
      <c r="EWV29" s="164"/>
      <c r="EWW29" s="164"/>
      <c r="EWX29" s="164"/>
      <c r="EWY29" s="164"/>
      <c r="EWZ29" s="164"/>
      <c r="EXA29" s="164"/>
      <c r="EXB29" s="164"/>
      <c r="EXC29" s="164"/>
      <c r="EXD29" s="164"/>
      <c r="EXE29" s="164"/>
      <c r="EXF29" s="164"/>
      <c r="EXG29" s="164"/>
      <c r="EXH29" s="164"/>
      <c r="EXI29" s="164"/>
      <c r="EXJ29" s="164"/>
      <c r="EXK29" s="164"/>
      <c r="EXL29" s="164"/>
      <c r="EXM29" s="164"/>
      <c r="EXN29" s="164"/>
      <c r="EXO29" s="164"/>
      <c r="EXP29" s="164"/>
      <c r="EXQ29" s="164"/>
      <c r="EXR29" s="164"/>
      <c r="EXS29" s="164"/>
      <c r="EXT29" s="164"/>
      <c r="EXU29" s="164"/>
      <c r="EXV29" s="164"/>
      <c r="EXW29" s="164"/>
      <c r="EXX29" s="164"/>
      <c r="EXY29" s="164"/>
      <c r="EXZ29" s="164"/>
      <c r="EYA29" s="164"/>
      <c r="EYB29" s="164"/>
      <c r="EYC29" s="164"/>
      <c r="EYD29" s="164"/>
      <c r="EYE29" s="164"/>
      <c r="EYF29" s="164"/>
      <c r="EYG29" s="164"/>
      <c r="EYH29" s="164"/>
      <c r="EYI29" s="164"/>
      <c r="EYJ29" s="164"/>
      <c r="EYK29" s="164"/>
      <c r="EYL29" s="164"/>
      <c r="EYM29" s="164"/>
      <c r="EYN29" s="164"/>
      <c r="EYO29" s="164"/>
      <c r="EYP29" s="164"/>
      <c r="EYQ29" s="164"/>
      <c r="EYR29" s="164"/>
      <c r="EYS29" s="164"/>
      <c r="EYT29" s="164"/>
      <c r="EYU29" s="164"/>
      <c r="EYV29" s="164"/>
      <c r="EYW29" s="164"/>
      <c r="EYX29" s="164"/>
      <c r="EYY29" s="164"/>
      <c r="EYZ29" s="164"/>
      <c r="EZA29" s="164"/>
      <c r="EZB29" s="164"/>
      <c r="EZC29" s="164"/>
      <c r="EZD29" s="164"/>
      <c r="EZE29" s="164"/>
      <c r="EZF29" s="164"/>
      <c r="EZG29" s="164"/>
      <c r="EZH29" s="164"/>
      <c r="EZI29" s="164"/>
      <c r="EZJ29" s="164"/>
      <c r="EZK29" s="164"/>
      <c r="EZL29" s="164"/>
      <c r="EZM29" s="164"/>
      <c r="EZN29" s="164"/>
      <c r="EZO29" s="164"/>
      <c r="EZP29" s="164"/>
      <c r="EZQ29" s="164"/>
      <c r="EZR29" s="164"/>
      <c r="EZS29" s="164"/>
      <c r="EZT29" s="164"/>
      <c r="EZU29" s="164"/>
      <c r="EZV29" s="164"/>
      <c r="EZW29" s="164"/>
      <c r="EZX29" s="164"/>
      <c r="EZY29" s="164"/>
      <c r="EZZ29" s="164"/>
      <c r="FAA29" s="164"/>
      <c r="FAB29" s="164"/>
      <c r="FAC29" s="164"/>
      <c r="FAD29" s="164"/>
      <c r="FAE29" s="164"/>
      <c r="FAF29" s="164"/>
      <c r="FAG29" s="164"/>
      <c r="FAH29" s="164"/>
      <c r="FAI29" s="164"/>
      <c r="FAJ29" s="164"/>
      <c r="FAK29" s="164"/>
      <c r="FAL29" s="164"/>
      <c r="FAM29" s="164"/>
      <c r="FAN29" s="164"/>
      <c r="FAO29" s="164"/>
      <c r="FAP29" s="164"/>
      <c r="FAQ29" s="164"/>
      <c r="FAR29" s="164"/>
      <c r="FAS29" s="164"/>
      <c r="FAT29" s="164"/>
      <c r="FAU29" s="164"/>
      <c r="FAV29" s="164"/>
      <c r="FAW29" s="164"/>
      <c r="FAX29" s="164"/>
      <c r="FAY29" s="164"/>
      <c r="FAZ29" s="164"/>
      <c r="FBA29" s="164"/>
      <c r="FBB29" s="164"/>
      <c r="FBC29" s="164"/>
      <c r="FBD29" s="164"/>
      <c r="FBE29" s="164"/>
      <c r="FBF29" s="164"/>
      <c r="FBG29" s="164"/>
      <c r="FBH29" s="164"/>
      <c r="FBI29" s="164"/>
      <c r="FBJ29" s="164"/>
      <c r="FBK29" s="164"/>
      <c r="FBL29" s="164"/>
      <c r="FBM29" s="164"/>
      <c r="FBN29" s="164"/>
      <c r="FBO29" s="164"/>
      <c r="FBP29" s="164"/>
      <c r="FBQ29" s="164"/>
      <c r="FBR29" s="164"/>
      <c r="FBS29" s="164"/>
      <c r="FBT29" s="164"/>
      <c r="FBU29" s="164"/>
      <c r="FBV29" s="164"/>
      <c r="FBW29" s="164"/>
      <c r="FBX29" s="164"/>
      <c r="FBY29" s="164"/>
      <c r="FBZ29" s="164"/>
      <c r="FCA29" s="164"/>
      <c r="FCB29" s="164"/>
      <c r="FCC29" s="164"/>
      <c r="FCD29" s="164"/>
      <c r="FCE29" s="164"/>
      <c r="FCF29" s="164"/>
      <c r="FCG29" s="164"/>
      <c r="FCH29" s="164"/>
      <c r="FCI29" s="164"/>
      <c r="FCJ29" s="164"/>
      <c r="FCK29" s="164"/>
      <c r="FCL29" s="164"/>
      <c r="FCM29" s="164"/>
      <c r="FCN29" s="164"/>
      <c r="FCO29" s="164"/>
      <c r="FCP29" s="164"/>
      <c r="FCQ29" s="164"/>
      <c r="FCR29" s="164"/>
      <c r="FCS29" s="164"/>
      <c r="FCT29" s="164"/>
      <c r="FCU29" s="164"/>
      <c r="FCV29" s="164"/>
      <c r="FCW29" s="164"/>
      <c r="FCX29" s="164"/>
      <c r="FCY29" s="164"/>
      <c r="FCZ29" s="164"/>
      <c r="FDA29" s="164"/>
      <c r="FDB29" s="164"/>
      <c r="FDC29" s="164"/>
      <c r="FDD29" s="164"/>
      <c r="FDE29" s="164"/>
      <c r="FDF29" s="164"/>
      <c r="FDG29" s="164"/>
      <c r="FDH29" s="164"/>
      <c r="FDI29" s="164"/>
      <c r="FDJ29" s="164"/>
      <c r="FDK29" s="164"/>
      <c r="FDL29" s="164"/>
      <c r="FDM29" s="164"/>
      <c r="FDN29" s="164"/>
      <c r="FDO29" s="164"/>
      <c r="FDP29" s="164"/>
      <c r="FDQ29" s="164"/>
      <c r="FDR29" s="164"/>
      <c r="FDS29" s="164"/>
      <c r="FDT29" s="164"/>
      <c r="FDU29" s="164"/>
      <c r="FDV29" s="164"/>
      <c r="FDW29" s="164"/>
      <c r="FDX29" s="164"/>
      <c r="FDY29" s="164"/>
      <c r="FDZ29" s="164"/>
      <c r="FEA29" s="164"/>
      <c r="FEB29" s="164"/>
      <c r="FEC29" s="164"/>
      <c r="FED29" s="164"/>
      <c r="FEE29" s="164"/>
      <c r="FEF29" s="164"/>
      <c r="FEG29" s="164"/>
      <c r="FEH29" s="164"/>
      <c r="FEI29" s="164"/>
      <c r="FEJ29" s="164"/>
      <c r="FEK29" s="164"/>
      <c r="FEL29" s="164"/>
      <c r="FEM29" s="164"/>
      <c r="FEN29" s="164"/>
      <c r="FEO29" s="164"/>
      <c r="FEP29" s="164"/>
      <c r="FEQ29" s="164"/>
      <c r="FER29" s="164"/>
      <c r="FES29" s="164"/>
      <c r="FET29" s="164"/>
      <c r="FEU29" s="164"/>
      <c r="FEV29" s="164"/>
      <c r="FEW29" s="164"/>
      <c r="FEX29" s="164"/>
      <c r="FEY29" s="164"/>
      <c r="FEZ29" s="164"/>
      <c r="FFA29" s="164"/>
      <c r="FFB29" s="164"/>
      <c r="FFC29" s="164"/>
      <c r="FFD29" s="164"/>
      <c r="FFE29" s="164"/>
      <c r="FFF29" s="164"/>
      <c r="FFG29" s="164"/>
      <c r="FFH29" s="164"/>
      <c r="FFI29" s="164"/>
      <c r="FFJ29" s="164"/>
      <c r="FFK29" s="164"/>
      <c r="FFL29" s="164"/>
      <c r="FFM29" s="164"/>
      <c r="FFN29" s="164"/>
      <c r="FFO29" s="164"/>
      <c r="FFP29" s="164"/>
      <c r="FFQ29" s="164"/>
      <c r="FFR29" s="164"/>
      <c r="FFS29" s="164"/>
      <c r="FFT29" s="164"/>
      <c r="FFU29" s="164"/>
      <c r="FFV29" s="164"/>
      <c r="FFW29" s="164"/>
      <c r="FFX29" s="164"/>
      <c r="FFY29" s="164"/>
      <c r="FFZ29" s="164"/>
      <c r="FGA29" s="164"/>
      <c r="FGB29" s="164"/>
      <c r="FGC29" s="164"/>
      <c r="FGD29" s="164"/>
      <c r="FGE29" s="164"/>
      <c r="FGF29" s="164"/>
      <c r="FGG29" s="164"/>
      <c r="FGH29" s="164"/>
      <c r="FGI29" s="164"/>
      <c r="FGJ29" s="164"/>
      <c r="FGK29" s="164"/>
      <c r="FGL29" s="164"/>
      <c r="FGM29" s="164"/>
      <c r="FGN29" s="164"/>
      <c r="FGO29" s="164"/>
      <c r="FGP29" s="164"/>
      <c r="FGQ29" s="164"/>
      <c r="FGR29" s="164"/>
      <c r="FGS29" s="164"/>
      <c r="FGT29" s="164"/>
      <c r="FGU29" s="164"/>
      <c r="FGV29" s="164"/>
      <c r="FGW29" s="164"/>
      <c r="FGX29" s="164"/>
      <c r="FGY29" s="164"/>
      <c r="FGZ29" s="164"/>
      <c r="FHA29" s="164"/>
      <c r="FHB29" s="164"/>
      <c r="FHC29" s="164"/>
      <c r="FHD29" s="164"/>
      <c r="FHE29" s="164"/>
      <c r="FHF29" s="164"/>
      <c r="FHG29" s="164"/>
      <c r="FHH29" s="164"/>
      <c r="FHI29" s="164"/>
      <c r="FHJ29" s="164"/>
      <c r="FHK29" s="164"/>
      <c r="FHL29" s="164"/>
      <c r="FHM29" s="164"/>
      <c r="FHN29" s="164"/>
      <c r="FHO29" s="164"/>
      <c r="FHP29" s="164"/>
      <c r="FHQ29" s="164"/>
      <c r="FHR29" s="164"/>
      <c r="FHS29" s="164"/>
      <c r="FHT29" s="164"/>
      <c r="FHU29" s="164"/>
      <c r="FHV29" s="164"/>
      <c r="FHW29" s="164"/>
      <c r="FHX29" s="164"/>
      <c r="FHY29" s="164"/>
      <c r="FHZ29" s="164"/>
      <c r="FIA29" s="164"/>
      <c r="FIB29" s="164"/>
      <c r="FIC29" s="164"/>
      <c r="FID29" s="164"/>
      <c r="FIE29" s="164"/>
      <c r="FIF29" s="164"/>
      <c r="FIG29" s="164"/>
      <c r="FIH29" s="164"/>
      <c r="FII29" s="164"/>
      <c r="FIJ29" s="164"/>
      <c r="FIK29" s="164"/>
      <c r="FIL29" s="164"/>
      <c r="FIM29" s="164"/>
      <c r="FIN29" s="164"/>
      <c r="FIO29" s="164"/>
      <c r="FIP29" s="164"/>
      <c r="FIQ29" s="164"/>
      <c r="FIR29" s="164"/>
      <c r="FIS29" s="164"/>
      <c r="FIT29" s="164"/>
      <c r="FIU29" s="164"/>
      <c r="FIV29" s="164"/>
      <c r="FIW29" s="164"/>
      <c r="FIX29" s="164"/>
      <c r="FIY29" s="164"/>
      <c r="FIZ29" s="164"/>
      <c r="FJA29" s="164"/>
      <c r="FJB29" s="164"/>
      <c r="FJC29" s="164"/>
      <c r="FJD29" s="164"/>
      <c r="FJE29" s="164"/>
      <c r="FJF29" s="164"/>
      <c r="FJG29" s="164"/>
      <c r="FJH29" s="164"/>
      <c r="FJI29" s="164"/>
      <c r="FJJ29" s="164"/>
      <c r="FJK29" s="164"/>
      <c r="FJL29" s="164"/>
      <c r="FJM29" s="164"/>
      <c r="FJN29" s="164"/>
      <c r="FJO29" s="164"/>
      <c r="FJP29" s="164"/>
      <c r="FJQ29" s="164"/>
      <c r="FJR29" s="164"/>
      <c r="FJS29" s="164"/>
      <c r="FJT29" s="164"/>
      <c r="FJU29" s="164"/>
      <c r="FJV29" s="164"/>
      <c r="FJW29" s="164"/>
      <c r="FJX29" s="164"/>
      <c r="FJY29" s="164"/>
      <c r="FJZ29" s="164"/>
      <c r="FKA29" s="164"/>
      <c r="FKB29" s="164"/>
      <c r="FKC29" s="164"/>
      <c r="FKD29" s="164"/>
      <c r="FKE29" s="164"/>
      <c r="FKF29" s="164"/>
      <c r="FKG29" s="164"/>
      <c r="FKH29" s="164"/>
      <c r="FKI29" s="164"/>
      <c r="FKJ29" s="164"/>
      <c r="FKK29" s="164"/>
      <c r="FKL29" s="164"/>
      <c r="FKM29" s="164"/>
      <c r="FKN29" s="164"/>
      <c r="FKO29" s="164"/>
      <c r="FKP29" s="164"/>
      <c r="FKQ29" s="164"/>
      <c r="FKR29" s="164"/>
      <c r="FKS29" s="164"/>
      <c r="FKT29" s="164"/>
      <c r="FKU29" s="164"/>
      <c r="FKV29" s="164"/>
      <c r="FKW29" s="164"/>
      <c r="FKX29" s="164"/>
      <c r="FKY29" s="164"/>
      <c r="FKZ29" s="164"/>
      <c r="FLA29" s="164"/>
      <c r="FLB29" s="164"/>
      <c r="FLC29" s="164"/>
      <c r="FLD29" s="164"/>
      <c r="FLE29" s="164"/>
      <c r="FLF29" s="164"/>
      <c r="FLG29" s="164"/>
      <c r="FLH29" s="164"/>
      <c r="FLI29" s="164"/>
      <c r="FLJ29" s="164"/>
      <c r="FLK29" s="164"/>
      <c r="FLL29" s="164"/>
      <c r="FLM29" s="164"/>
      <c r="FLN29" s="164"/>
      <c r="FLO29" s="164"/>
      <c r="FLP29" s="164"/>
      <c r="FLQ29" s="164"/>
      <c r="FLR29" s="164"/>
      <c r="FLS29" s="164"/>
      <c r="FLT29" s="164"/>
      <c r="FLU29" s="164"/>
      <c r="FLV29" s="164"/>
      <c r="FLW29" s="164"/>
      <c r="FLX29" s="164"/>
      <c r="FLY29" s="164"/>
      <c r="FLZ29" s="164"/>
      <c r="FMA29" s="164"/>
      <c r="FMB29" s="164"/>
      <c r="FMC29" s="164"/>
      <c r="FMD29" s="164"/>
      <c r="FME29" s="164"/>
      <c r="FMF29" s="164"/>
      <c r="FMG29" s="164"/>
      <c r="FMH29" s="164"/>
      <c r="FMI29" s="164"/>
      <c r="FMJ29" s="164"/>
      <c r="FMK29" s="164"/>
      <c r="FML29" s="164"/>
      <c r="FMM29" s="164"/>
      <c r="FMN29" s="164"/>
      <c r="FMO29" s="164"/>
      <c r="FMP29" s="164"/>
      <c r="FMQ29" s="164"/>
      <c r="FMR29" s="164"/>
      <c r="FMS29" s="164"/>
      <c r="FMT29" s="164"/>
      <c r="FMU29" s="164"/>
      <c r="FMV29" s="164"/>
      <c r="FMW29" s="164"/>
      <c r="FMX29" s="164"/>
      <c r="FMY29" s="164"/>
      <c r="FMZ29" s="164"/>
      <c r="FNA29" s="164"/>
      <c r="FNB29" s="164"/>
      <c r="FNC29" s="164"/>
      <c r="FND29" s="164"/>
      <c r="FNE29" s="164"/>
      <c r="FNF29" s="164"/>
      <c r="FNG29" s="164"/>
      <c r="FNH29" s="164"/>
      <c r="FNI29" s="164"/>
      <c r="FNJ29" s="164"/>
      <c r="FNK29" s="164"/>
      <c r="FNL29" s="164"/>
      <c r="FNM29" s="164"/>
      <c r="FNN29" s="164"/>
      <c r="FNO29" s="164"/>
      <c r="FNP29" s="164"/>
      <c r="FNQ29" s="164"/>
      <c r="FNR29" s="164"/>
      <c r="FNS29" s="164"/>
      <c r="FNT29" s="164"/>
      <c r="FNU29" s="164"/>
      <c r="FNV29" s="164"/>
      <c r="FNW29" s="164"/>
      <c r="FNX29" s="164"/>
      <c r="FNY29" s="164"/>
      <c r="FNZ29" s="164"/>
      <c r="FOA29" s="164"/>
      <c r="FOB29" s="164"/>
      <c r="FOC29" s="164"/>
      <c r="FOD29" s="164"/>
      <c r="FOE29" s="164"/>
      <c r="FOF29" s="164"/>
      <c r="FOG29" s="164"/>
      <c r="FOH29" s="164"/>
      <c r="FOI29" s="164"/>
      <c r="FOJ29" s="164"/>
      <c r="FOK29" s="164"/>
      <c r="FOL29" s="164"/>
      <c r="FOM29" s="164"/>
      <c r="FON29" s="164"/>
      <c r="FOO29" s="164"/>
      <c r="FOP29" s="164"/>
      <c r="FOQ29" s="164"/>
      <c r="FOR29" s="164"/>
      <c r="FOS29" s="164"/>
      <c r="FOT29" s="164"/>
      <c r="FOU29" s="164"/>
      <c r="FOV29" s="164"/>
      <c r="FOW29" s="164"/>
      <c r="FOX29" s="164"/>
      <c r="FOY29" s="164"/>
      <c r="FOZ29" s="164"/>
      <c r="FPA29" s="164"/>
      <c r="FPB29" s="164"/>
      <c r="FPC29" s="164"/>
      <c r="FPD29" s="164"/>
      <c r="FPE29" s="164"/>
      <c r="FPF29" s="164"/>
      <c r="FPG29" s="164"/>
      <c r="FPH29" s="164"/>
      <c r="FPI29" s="164"/>
      <c r="FPJ29" s="164"/>
      <c r="FPK29" s="164"/>
      <c r="FPL29" s="164"/>
      <c r="FPM29" s="164"/>
      <c r="FPN29" s="164"/>
      <c r="FPO29" s="164"/>
      <c r="FPP29" s="164"/>
      <c r="FPQ29" s="164"/>
      <c r="FPR29" s="164"/>
      <c r="FPS29" s="164"/>
      <c r="FPT29" s="164"/>
      <c r="FPU29" s="164"/>
      <c r="FPV29" s="164"/>
      <c r="FPW29" s="164"/>
      <c r="FPX29" s="164"/>
      <c r="FPY29" s="164"/>
      <c r="FPZ29" s="164"/>
      <c r="FQA29" s="164"/>
      <c r="FQB29" s="164"/>
      <c r="FQC29" s="164"/>
      <c r="FQD29" s="164"/>
      <c r="FQE29" s="164"/>
      <c r="FQF29" s="164"/>
      <c r="FQG29" s="164"/>
      <c r="FQH29" s="164"/>
      <c r="FQI29" s="164"/>
      <c r="FQJ29" s="164"/>
      <c r="FQK29" s="164"/>
      <c r="FQL29" s="164"/>
      <c r="FQM29" s="164"/>
      <c r="FQN29" s="164"/>
      <c r="FQO29" s="164"/>
      <c r="FQP29" s="164"/>
      <c r="FQQ29" s="164"/>
      <c r="FQR29" s="164"/>
      <c r="FQS29" s="164"/>
      <c r="FQT29" s="164"/>
      <c r="FQU29" s="164"/>
      <c r="FQV29" s="164"/>
      <c r="FQW29" s="164"/>
      <c r="FQX29" s="164"/>
      <c r="FQY29" s="164"/>
      <c r="FQZ29" s="164"/>
      <c r="FRA29" s="164"/>
      <c r="FRB29" s="164"/>
      <c r="FRC29" s="164"/>
      <c r="FRD29" s="164"/>
      <c r="FRE29" s="164"/>
      <c r="FRF29" s="164"/>
      <c r="FRG29" s="164"/>
      <c r="FRH29" s="164"/>
      <c r="FRI29" s="164"/>
      <c r="FRJ29" s="164"/>
      <c r="FRK29" s="164"/>
      <c r="FRL29" s="164"/>
      <c r="FRM29" s="164"/>
      <c r="FRN29" s="164"/>
      <c r="FRO29" s="164"/>
      <c r="FRP29" s="164"/>
      <c r="FRQ29" s="164"/>
      <c r="FRR29" s="164"/>
      <c r="FRS29" s="164"/>
      <c r="FRT29" s="164"/>
      <c r="FRU29" s="164"/>
      <c r="FRV29" s="164"/>
      <c r="FRW29" s="164"/>
      <c r="FRX29" s="164"/>
      <c r="FRY29" s="164"/>
      <c r="FRZ29" s="164"/>
      <c r="FSA29" s="164"/>
      <c r="FSB29" s="164"/>
      <c r="FSC29" s="164"/>
      <c r="FSD29" s="164"/>
      <c r="FSE29" s="164"/>
      <c r="FSF29" s="164"/>
      <c r="FSG29" s="164"/>
      <c r="FSH29" s="164"/>
      <c r="FSI29" s="164"/>
      <c r="FSJ29" s="164"/>
      <c r="FSK29" s="164"/>
      <c r="FSL29" s="164"/>
      <c r="FSM29" s="164"/>
      <c r="FSN29" s="164"/>
      <c r="FSO29" s="164"/>
      <c r="FSP29" s="164"/>
      <c r="FSQ29" s="164"/>
      <c r="FSR29" s="164"/>
      <c r="FSS29" s="164"/>
      <c r="FST29" s="164"/>
      <c r="FSU29" s="164"/>
      <c r="FSV29" s="164"/>
      <c r="FSW29" s="164"/>
      <c r="FSX29" s="164"/>
      <c r="FSY29" s="164"/>
      <c r="FSZ29" s="164"/>
      <c r="FTA29" s="164"/>
      <c r="FTB29" s="164"/>
      <c r="FTC29" s="164"/>
      <c r="FTD29" s="164"/>
      <c r="FTE29" s="164"/>
      <c r="FTF29" s="164"/>
      <c r="FTG29" s="164"/>
      <c r="FTH29" s="164"/>
      <c r="FTI29" s="164"/>
      <c r="FTJ29" s="164"/>
      <c r="FTK29" s="164"/>
      <c r="FTL29" s="164"/>
      <c r="FTM29" s="164"/>
      <c r="FTN29" s="164"/>
      <c r="FTO29" s="164"/>
      <c r="FTP29" s="164"/>
      <c r="FTQ29" s="164"/>
      <c r="FTR29" s="164"/>
      <c r="FTS29" s="164"/>
      <c r="FTT29" s="164"/>
      <c r="FTU29" s="164"/>
      <c r="FTV29" s="164"/>
      <c r="FTW29" s="164"/>
      <c r="FTX29" s="164"/>
      <c r="FTY29" s="164"/>
      <c r="FTZ29" s="164"/>
      <c r="FUA29" s="164"/>
      <c r="FUB29" s="164"/>
      <c r="FUC29" s="164"/>
      <c r="FUD29" s="164"/>
      <c r="FUE29" s="164"/>
      <c r="FUF29" s="164"/>
      <c r="FUG29" s="164"/>
      <c r="FUH29" s="164"/>
      <c r="FUI29" s="164"/>
      <c r="FUJ29" s="164"/>
      <c r="FUK29" s="164"/>
      <c r="FUL29" s="164"/>
      <c r="FUM29" s="164"/>
      <c r="FUN29" s="164"/>
      <c r="FUO29" s="164"/>
      <c r="FUP29" s="164"/>
      <c r="FUQ29" s="164"/>
      <c r="FUR29" s="164"/>
      <c r="FUS29" s="164"/>
      <c r="FUT29" s="164"/>
      <c r="FUU29" s="164"/>
      <c r="FUV29" s="164"/>
      <c r="FUW29" s="164"/>
      <c r="FUX29" s="164"/>
      <c r="FUY29" s="164"/>
      <c r="FUZ29" s="164"/>
      <c r="FVA29" s="164"/>
      <c r="FVB29" s="164"/>
      <c r="FVC29" s="164"/>
      <c r="FVD29" s="164"/>
      <c r="FVE29" s="164"/>
      <c r="FVF29" s="164"/>
      <c r="FVG29" s="164"/>
      <c r="FVH29" s="164"/>
      <c r="FVI29" s="164"/>
      <c r="FVJ29" s="164"/>
      <c r="FVK29" s="164"/>
      <c r="FVL29" s="164"/>
      <c r="FVM29" s="164"/>
      <c r="FVN29" s="164"/>
      <c r="FVO29" s="164"/>
      <c r="FVP29" s="164"/>
      <c r="FVQ29" s="164"/>
      <c r="FVR29" s="164"/>
      <c r="FVS29" s="164"/>
      <c r="FVT29" s="164"/>
      <c r="FVU29" s="164"/>
      <c r="FVV29" s="164"/>
      <c r="FVW29" s="164"/>
      <c r="FVX29" s="164"/>
      <c r="FVY29" s="164"/>
      <c r="FVZ29" s="164"/>
      <c r="FWA29" s="164"/>
      <c r="FWB29" s="164"/>
      <c r="FWC29" s="164"/>
      <c r="FWD29" s="164"/>
      <c r="FWE29" s="164"/>
      <c r="FWF29" s="164"/>
      <c r="FWG29" s="164"/>
      <c r="FWH29" s="164"/>
      <c r="FWI29" s="164"/>
      <c r="FWJ29" s="164"/>
      <c r="FWK29" s="164"/>
      <c r="FWL29" s="164"/>
      <c r="FWM29" s="164"/>
      <c r="FWN29" s="164"/>
      <c r="FWO29" s="164"/>
      <c r="FWP29" s="164"/>
      <c r="FWQ29" s="164"/>
      <c r="FWR29" s="164"/>
      <c r="FWS29" s="164"/>
      <c r="FWT29" s="164"/>
      <c r="FWU29" s="164"/>
      <c r="FWV29" s="164"/>
      <c r="FWW29" s="164"/>
      <c r="FWX29" s="164"/>
      <c r="FWY29" s="164"/>
      <c r="FWZ29" s="164"/>
      <c r="FXA29" s="164"/>
      <c r="FXB29" s="164"/>
      <c r="FXC29" s="164"/>
      <c r="FXD29" s="164"/>
      <c r="FXE29" s="164"/>
      <c r="FXF29" s="164"/>
      <c r="FXG29" s="164"/>
      <c r="FXH29" s="164"/>
      <c r="FXI29" s="164"/>
      <c r="FXJ29" s="164"/>
      <c r="FXK29" s="164"/>
      <c r="FXL29" s="164"/>
      <c r="FXM29" s="164"/>
      <c r="FXN29" s="164"/>
      <c r="FXO29" s="164"/>
      <c r="FXP29" s="164"/>
      <c r="FXQ29" s="164"/>
      <c r="FXR29" s="164"/>
      <c r="FXS29" s="164"/>
      <c r="FXT29" s="164"/>
      <c r="FXU29" s="164"/>
      <c r="FXV29" s="164"/>
      <c r="FXW29" s="164"/>
      <c r="FXX29" s="164"/>
      <c r="FXY29" s="164"/>
      <c r="FXZ29" s="164"/>
      <c r="FYA29" s="164"/>
      <c r="FYB29" s="164"/>
      <c r="FYC29" s="164"/>
      <c r="FYD29" s="164"/>
      <c r="FYE29" s="164"/>
      <c r="FYF29" s="164"/>
      <c r="FYG29" s="164"/>
      <c r="FYH29" s="164"/>
      <c r="FYI29" s="164"/>
      <c r="FYJ29" s="164"/>
      <c r="FYK29" s="164"/>
      <c r="FYL29" s="164"/>
      <c r="FYM29" s="164"/>
      <c r="FYN29" s="164"/>
      <c r="FYO29" s="164"/>
      <c r="FYP29" s="164"/>
      <c r="FYQ29" s="164"/>
      <c r="FYR29" s="164"/>
      <c r="FYS29" s="164"/>
      <c r="FYT29" s="164"/>
      <c r="FYU29" s="164"/>
      <c r="FYV29" s="164"/>
      <c r="FYW29" s="164"/>
      <c r="FYX29" s="164"/>
      <c r="FYY29" s="164"/>
      <c r="FYZ29" s="164"/>
      <c r="FZA29" s="164"/>
      <c r="FZB29" s="164"/>
      <c r="FZC29" s="164"/>
      <c r="FZD29" s="164"/>
      <c r="FZE29" s="164"/>
      <c r="FZF29" s="164"/>
      <c r="FZG29" s="164"/>
      <c r="FZH29" s="164"/>
      <c r="FZI29" s="164"/>
      <c r="FZJ29" s="164"/>
      <c r="FZK29" s="164"/>
      <c r="FZL29" s="164"/>
      <c r="FZM29" s="164"/>
      <c r="FZN29" s="164"/>
      <c r="FZO29" s="164"/>
      <c r="FZP29" s="164"/>
      <c r="FZQ29" s="164"/>
      <c r="FZR29" s="164"/>
      <c r="FZS29" s="164"/>
      <c r="FZT29" s="164"/>
      <c r="FZU29" s="164"/>
      <c r="FZV29" s="164"/>
      <c r="FZW29" s="164"/>
      <c r="FZX29" s="164"/>
      <c r="FZY29" s="164"/>
      <c r="FZZ29" s="164"/>
      <c r="GAA29" s="164"/>
      <c r="GAB29" s="164"/>
      <c r="GAC29" s="164"/>
      <c r="GAD29" s="164"/>
      <c r="GAE29" s="164"/>
      <c r="GAF29" s="164"/>
      <c r="GAG29" s="164"/>
      <c r="GAH29" s="164"/>
      <c r="GAI29" s="164"/>
      <c r="GAJ29" s="164"/>
      <c r="GAK29" s="164"/>
      <c r="GAL29" s="164"/>
      <c r="GAM29" s="164"/>
      <c r="GAN29" s="164"/>
      <c r="GAO29" s="164"/>
      <c r="GAP29" s="164"/>
      <c r="GAQ29" s="164"/>
      <c r="GAR29" s="164"/>
      <c r="GAS29" s="164"/>
      <c r="GAT29" s="164"/>
      <c r="GAU29" s="164"/>
      <c r="GAV29" s="164"/>
      <c r="GAW29" s="164"/>
      <c r="GAX29" s="164"/>
      <c r="GAY29" s="164"/>
      <c r="GAZ29" s="164"/>
      <c r="GBA29" s="164"/>
      <c r="GBB29" s="164"/>
      <c r="GBC29" s="164"/>
      <c r="GBD29" s="164"/>
      <c r="GBE29" s="164"/>
      <c r="GBF29" s="164"/>
      <c r="GBG29" s="164"/>
      <c r="GBH29" s="164"/>
      <c r="GBI29" s="164"/>
      <c r="GBJ29" s="164"/>
      <c r="GBK29" s="164"/>
      <c r="GBL29" s="164"/>
      <c r="GBM29" s="164"/>
      <c r="GBN29" s="164"/>
      <c r="GBO29" s="164"/>
      <c r="GBP29" s="164"/>
      <c r="GBQ29" s="164"/>
      <c r="GBR29" s="164"/>
      <c r="GBS29" s="164"/>
      <c r="GBT29" s="164"/>
      <c r="GBU29" s="164"/>
      <c r="GBV29" s="164"/>
      <c r="GBW29" s="164"/>
      <c r="GBX29" s="164"/>
      <c r="GBY29" s="164"/>
      <c r="GBZ29" s="164"/>
      <c r="GCA29" s="164"/>
      <c r="GCB29" s="164"/>
      <c r="GCC29" s="164"/>
      <c r="GCD29" s="164"/>
      <c r="GCE29" s="164"/>
      <c r="GCF29" s="164"/>
      <c r="GCG29" s="164"/>
      <c r="GCH29" s="164"/>
      <c r="GCI29" s="164"/>
      <c r="GCJ29" s="164"/>
      <c r="GCK29" s="164"/>
      <c r="GCL29" s="164"/>
      <c r="GCM29" s="164"/>
      <c r="GCN29" s="164"/>
      <c r="GCO29" s="164"/>
      <c r="GCP29" s="164"/>
      <c r="GCQ29" s="164"/>
      <c r="GCR29" s="164"/>
      <c r="GCS29" s="164"/>
      <c r="GCT29" s="164"/>
      <c r="GCU29" s="164"/>
      <c r="GCV29" s="164"/>
      <c r="GCW29" s="164"/>
      <c r="GCX29" s="164"/>
      <c r="GCY29" s="164"/>
      <c r="GCZ29" s="164"/>
      <c r="GDA29" s="164"/>
      <c r="GDB29" s="164"/>
      <c r="GDC29" s="164"/>
      <c r="GDD29" s="164"/>
      <c r="GDE29" s="164"/>
      <c r="GDF29" s="164"/>
      <c r="GDG29" s="164"/>
      <c r="GDH29" s="164"/>
      <c r="GDI29" s="164"/>
      <c r="GDJ29" s="164"/>
      <c r="GDK29" s="164"/>
      <c r="GDL29" s="164"/>
      <c r="GDM29" s="164"/>
      <c r="GDN29" s="164"/>
      <c r="GDO29" s="164"/>
      <c r="GDP29" s="164"/>
      <c r="GDQ29" s="164"/>
      <c r="GDR29" s="164"/>
      <c r="GDS29" s="164"/>
      <c r="GDT29" s="164"/>
      <c r="GDU29" s="164"/>
      <c r="GDV29" s="164"/>
      <c r="GDW29" s="164"/>
      <c r="GDX29" s="164"/>
      <c r="GDY29" s="164"/>
      <c r="GDZ29" s="164"/>
      <c r="GEA29" s="164"/>
      <c r="GEB29" s="164"/>
      <c r="GEC29" s="164"/>
      <c r="GED29" s="164"/>
      <c r="GEE29" s="164"/>
      <c r="GEF29" s="164"/>
      <c r="GEG29" s="164"/>
      <c r="GEH29" s="164"/>
      <c r="GEI29" s="164"/>
      <c r="GEJ29" s="164"/>
      <c r="GEK29" s="164"/>
      <c r="GEL29" s="164"/>
      <c r="GEM29" s="164"/>
      <c r="GEN29" s="164"/>
      <c r="GEO29" s="164"/>
      <c r="GEP29" s="164"/>
      <c r="GEQ29" s="164"/>
      <c r="GER29" s="164"/>
      <c r="GES29" s="164"/>
      <c r="GET29" s="164"/>
      <c r="GEU29" s="164"/>
      <c r="GEV29" s="164"/>
      <c r="GEW29" s="164"/>
      <c r="GEX29" s="164"/>
      <c r="GEY29" s="164"/>
      <c r="GEZ29" s="164"/>
      <c r="GFA29" s="164"/>
      <c r="GFB29" s="164"/>
      <c r="GFC29" s="164"/>
      <c r="GFD29" s="164"/>
      <c r="GFE29" s="164"/>
      <c r="GFF29" s="164"/>
      <c r="GFG29" s="164"/>
      <c r="GFH29" s="164"/>
      <c r="GFI29" s="164"/>
      <c r="GFJ29" s="164"/>
      <c r="GFK29" s="164"/>
      <c r="GFL29" s="164"/>
      <c r="GFM29" s="164"/>
      <c r="GFN29" s="164"/>
      <c r="GFO29" s="164"/>
      <c r="GFP29" s="164"/>
      <c r="GFQ29" s="164"/>
      <c r="GFR29" s="164"/>
      <c r="GFS29" s="164"/>
      <c r="GFT29" s="164"/>
      <c r="GFU29" s="164"/>
      <c r="GFV29" s="164"/>
      <c r="GFW29" s="164"/>
      <c r="GFX29" s="164"/>
      <c r="GFY29" s="164"/>
      <c r="GFZ29" s="164"/>
      <c r="GGA29" s="164"/>
      <c r="GGB29" s="164"/>
      <c r="GGC29" s="164"/>
      <c r="GGD29" s="164"/>
      <c r="GGE29" s="164"/>
      <c r="GGF29" s="164"/>
      <c r="GGG29" s="164"/>
      <c r="GGH29" s="164"/>
      <c r="GGI29" s="164"/>
      <c r="GGJ29" s="164"/>
      <c r="GGK29" s="164"/>
      <c r="GGL29" s="164"/>
      <c r="GGM29" s="164"/>
      <c r="GGN29" s="164"/>
      <c r="GGO29" s="164"/>
      <c r="GGP29" s="164"/>
      <c r="GGQ29" s="164"/>
      <c r="GGR29" s="164"/>
      <c r="GGS29" s="164"/>
      <c r="GGT29" s="164"/>
      <c r="GGU29" s="164"/>
      <c r="GGV29" s="164"/>
      <c r="GGW29" s="164"/>
      <c r="GGX29" s="164"/>
      <c r="GGY29" s="164"/>
      <c r="GGZ29" s="164"/>
      <c r="GHA29" s="164"/>
      <c r="GHB29" s="164"/>
      <c r="GHC29" s="164"/>
      <c r="GHD29" s="164"/>
      <c r="GHE29" s="164"/>
      <c r="GHF29" s="164"/>
      <c r="GHG29" s="164"/>
      <c r="GHH29" s="164"/>
      <c r="GHI29" s="164"/>
      <c r="GHJ29" s="164"/>
      <c r="GHK29" s="164"/>
      <c r="GHL29" s="164"/>
      <c r="GHM29" s="164"/>
      <c r="GHN29" s="164"/>
      <c r="GHO29" s="164"/>
      <c r="GHP29" s="164"/>
      <c r="GHQ29" s="164"/>
      <c r="GHR29" s="164"/>
      <c r="GHS29" s="164"/>
      <c r="GHT29" s="164"/>
      <c r="GHU29" s="164"/>
      <c r="GHV29" s="164"/>
      <c r="GHW29" s="164"/>
      <c r="GHX29" s="164"/>
      <c r="GHY29" s="164"/>
      <c r="GHZ29" s="164"/>
      <c r="GIA29" s="164"/>
      <c r="GIB29" s="164"/>
      <c r="GIC29" s="164"/>
      <c r="GID29" s="164"/>
      <c r="GIE29" s="164"/>
      <c r="GIF29" s="164"/>
      <c r="GIG29" s="164"/>
      <c r="GIH29" s="164"/>
      <c r="GII29" s="164"/>
      <c r="GIJ29" s="164"/>
      <c r="GIK29" s="164"/>
      <c r="GIL29" s="164"/>
      <c r="GIM29" s="164"/>
      <c r="GIN29" s="164"/>
      <c r="GIO29" s="164"/>
      <c r="GIP29" s="164"/>
      <c r="GIQ29" s="164"/>
      <c r="GIR29" s="164"/>
      <c r="GIS29" s="164"/>
      <c r="GIT29" s="164"/>
      <c r="GIU29" s="164"/>
      <c r="GIV29" s="164"/>
      <c r="GIW29" s="164"/>
      <c r="GIX29" s="164"/>
      <c r="GIY29" s="164"/>
      <c r="GIZ29" s="164"/>
      <c r="GJA29" s="164"/>
      <c r="GJB29" s="164"/>
      <c r="GJC29" s="164"/>
      <c r="GJD29" s="164"/>
      <c r="GJE29" s="164"/>
      <c r="GJF29" s="164"/>
      <c r="GJG29" s="164"/>
      <c r="GJH29" s="164"/>
      <c r="GJI29" s="164"/>
      <c r="GJJ29" s="164"/>
      <c r="GJK29" s="164"/>
      <c r="GJL29" s="164"/>
      <c r="GJM29" s="164"/>
      <c r="GJN29" s="164"/>
      <c r="GJO29" s="164"/>
      <c r="GJP29" s="164"/>
      <c r="GJQ29" s="164"/>
      <c r="GJR29" s="164"/>
      <c r="GJS29" s="164"/>
      <c r="GJT29" s="164"/>
      <c r="GJU29" s="164"/>
      <c r="GJV29" s="164"/>
      <c r="GJW29" s="164"/>
      <c r="GJX29" s="164"/>
      <c r="GJY29" s="164"/>
      <c r="GJZ29" s="164"/>
      <c r="GKA29" s="164"/>
      <c r="GKB29" s="164"/>
      <c r="GKC29" s="164"/>
      <c r="GKD29" s="164"/>
      <c r="GKE29" s="164"/>
      <c r="GKF29" s="164"/>
      <c r="GKG29" s="164"/>
      <c r="GKH29" s="164"/>
      <c r="GKI29" s="164"/>
      <c r="GKJ29" s="164"/>
      <c r="GKK29" s="164"/>
      <c r="GKL29" s="164"/>
      <c r="GKM29" s="164"/>
      <c r="GKN29" s="164"/>
      <c r="GKO29" s="164"/>
      <c r="GKP29" s="164"/>
      <c r="GKQ29" s="164"/>
      <c r="GKR29" s="164"/>
      <c r="GKS29" s="164"/>
      <c r="GKT29" s="164"/>
      <c r="GKU29" s="164"/>
      <c r="GKV29" s="164"/>
      <c r="GKW29" s="164"/>
      <c r="GKX29" s="164"/>
      <c r="GKY29" s="164"/>
      <c r="GKZ29" s="164"/>
      <c r="GLA29" s="164"/>
      <c r="GLB29" s="164"/>
      <c r="GLC29" s="164"/>
      <c r="GLD29" s="164"/>
      <c r="GLE29" s="164"/>
      <c r="GLF29" s="164"/>
      <c r="GLG29" s="164"/>
      <c r="GLH29" s="164"/>
      <c r="GLI29" s="164"/>
      <c r="GLJ29" s="164"/>
      <c r="GLK29" s="164"/>
      <c r="GLL29" s="164"/>
      <c r="GLM29" s="164"/>
      <c r="GLN29" s="164"/>
      <c r="GLO29" s="164"/>
      <c r="GLP29" s="164"/>
      <c r="GLQ29" s="164"/>
      <c r="GLR29" s="164"/>
      <c r="GLS29" s="164"/>
      <c r="GLT29" s="164"/>
      <c r="GLU29" s="164"/>
      <c r="GLV29" s="164"/>
      <c r="GLW29" s="164"/>
      <c r="GLX29" s="164"/>
      <c r="GLY29" s="164"/>
      <c r="GLZ29" s="164"/>
      <c r="GMA29" s="164"/>
      <c r="GMB29" s="164"/>
      <c r="GMC29" s="164"/>
      <c r="GMD29" s="164"/>
      <c r="GME29" s="164"/>
      <c r="GMF29" s="164"/>
      <c r="GMG29" s="164"/>
      <c r="GMH29" s="164"/>
      <c r="GMI29" s="164"/>
      <c r="GMJ29" s="164"/>
      <c r="GMK29" s="164"/>
      <c r="GML29" s="164"/>
      <c r="GMM29" s="164"/>
      <c r="GMN29" s="164"/>
      <c r="GMO29" s="164"/>
      <c r="GMP29" s="164"/>
      <c r="GMQ29" s="164"/>
      <c r="GMR29" s="164"/>
      <c r="GMS29" s="164"/>
      <c r="GMT29" s="164"/>
      <c r="GMU29" s="164"/>
      <c r="GMV29" s="164"/>
      <c r="GMW29" s="164"/>
      <c r="GMX29" s="164"/>
      <c r="GMY29" s="164"/>
      <c r="GMZ29" s="164"/>
      <c r="GNA29" s="164"/>
      <c r="GNB29" s="164"/>
      <c r="GNC29" s="164"/>
      <c r="GND29" s="164"/>
      <c r="GNE29" s="164"/>
      <c r="GNF29" s="164"/>
      <c r="GNG29" s="164"/>
      <c r="GNH29" s="164"/>
      <c r="GNI29" s="164"/>
      <c r="GNJ29" s="164"/>
      <c r="GNK29" s="164"/>
      <c r="GNL29" s="164"/>
      <c r="GNM29" s="164"/>
      <c r="GNN29" s="164"/>
      <c r="GNO29" s="164"/>
      <c r="GNP29" s="164"/>
      <c r="GNQ29" s="164"/>
      <c r="GNR29" s="164"/>
      <c r="GNS29" s="164"/>
      <c r="GNT29" s="164"/>
      <c r="GNU29" s="164"/>
      <c r="GNV29" s="164"/>
      <c r="GNW29" s="164"/>
      <c r="GNX29" s="164"/>
      <c r="GNY29" s="164"/>
      <c r="GNZ29" s="164"/>
      <c r="GOA29" s="164"/>
      <c r="GOB29" s="164"/>
      <c r="GOC29" s="164"/>
      <c r="GOD29" s="164"/>
      <c r="GOE29" s="164"/>
      <c r="GOF29" s="164"/>
      <c r="GOG29" s="164"/>
      <c r="GOH29" s="164"/>
      <c r="GOI29" s="164"/>
      <c r="GOJ29" s="164"/>
      <c r="GOK29" s="164"/>
      <c r="GOL29" s="164"/>
      <c r="GOM29" s="164"/>
      <c r="GON29" s="164"/>
      <c r="GOO29" s="164"/>
      <c r="GOP29" s="164"/>
      <c r="GOQ29" s="164"/>
      <c r="GOR29" s="164"/>
      <c r="GOS29" s="164"/>
      <c r="GOT29" s="164"/>
      <c r="GOU29" s="164"/>
      <c r="GOV29" s="164"/>
      <c r="GOW29" s="164"/>
      <c r="GOX29" s="164"/>
      <c r="GOY29" s="164"/>
      <c r="GOZ29" s="164"/>
      <c r="GPA29" s="164"/>
      <c r="GPB29" s="164"/>
      <c r="GPC29" s="164"/>
      <c r="GPD29" s="164"/>
      <c r="GPE29" s="164"/>
      <c r="GPF29" s="164"/>
      <c r="GPG29" s="164"/>
      <c r="GPH29" s="164"/>
      <c r="GPI29" s="164"/>
      <c r="GPJ29" s="164"/>
      <c r="GPK29" s="164"/>
      <c r="GPL29" s="164"/>
      <c r="GPM29" s="164"/>
      <c r="GPN29" s="164"/>
      <c r="GPO29" s="164"/>
      <c r="GPP29" s="164"/>
      <c r="GPQ29" s="164"/>
      <c r="GPR29" s="164"/>
      <c r="GPS29" s="164"/>
      <c r="GPT29" s="164"/>
      <c r="GPU29" s="164"/>
      <c r="GPV29" s="164"/>
      <c r="GPW29" s="164"/>
      <c r="GPX29" s="164"/>
      <c r="GPY29" s="164"/>
      <c r="GPZ29" s="164"/>
      <c r="GQA29" s="164"/>
      <c r="GQB29" s="164"/>
      <c r="GQC29" s="164"/>
      <c r="GQD29" s="164"/>
      <c r="GQE29" s="164"/>
      <c r="GQF29" s="164"/>
      <c r="GQG29" s="164"/>
      <c r="GQH29" s="164"/>
      <c r="GQI29" s="164"/>
      <c r="GQJ29" s="164"/>
      <c r="GQK29" s="164"/>
      <c r="GQL29" s="164"/>
      <c r="GQM29" s="164"/>
      <c r="GQN29" s="164"/>
      <c r="GQO29" s="164"/>
      <c r="GQP29" s="164"/>
      <c r="GQQ29" s="164"/>
      <c r="GQR29" s="164"/>
      <c r="GQS29" s="164"/>
      <c r="GQT29" s="164"/>
      <c r="GQU29" s="164"/>
      <c r="GQV29" s="164"/>
      <c r="GQW29" s="164"/>
      <c r="GQX29" s="164"/>
      <c r="GQY29" s="164"/>
      <c r="GQZ29" s="164"/>
      <c r="GRA29" s="164"/>
      <c r="GRB29" s="164"/>
      <c r="GRC29" s="164"/>
      <c r="GRD29" s="164"/>
      <c r="GRE29" s="164"/>
      <c r="GRF29" s="164"/>
      <c r="GRG29" s="164"/>
      <c r="GRH29" s="164"/>
      <c r="GRI29" s="164"/>
      <c r="GRJ29" s="164"/>
      <c r="GRK29" s="164"/>
      <c r="GRL29" s="164"/>
      <c r="GRM29" s="164"/>
      <c r="GRN29" s="164"/>
      <c r="GRO29" s="164"/>
      <c r="GRP29" s="164"/>
      <c r="GRQ29" s="164"/>
      <c r="GRR29" s="164"/>
      <c r="GRS29" s="164"/>
      <c r="GRT29" s="164"/>
      <c r="GRU29" s="164"/>
      <c r="GRV29" s="164"/>
      <c r="GRW29" s="164"/>
      <c r="GRX29" s="164"/>
      <c r="GRY29" s="164"/>
      <c r="GRZ29" s="164"/>
      <c r="GSA29" s="164"/>
      <c r="GSB29" s="164"/>
      <c r="GSC29" s="164"/>
      <c r="GSD29" s="164"/>
      <c r="GSE29" s="164"/>
      <c r="GSF29" s="164"/>
      <c r="GSG29" s="164"/>
      <c r="GSH29" s="164"/>
      <c r="GSI29" s="164"/>
      <c r="GSJ29" s="164"/>
      <c r="GSK29" s="164"/>
      <c r="GSL29" s="164"/>
      <c r="GSM29" s="164"/>
      <c r="GSN29" s="164"/>
      <c r="GSO29" s="164"/>
      <c r="GSP29" s="164"/>
      <c r="GSQ29" s="164"/>
      <c r="GSR29" s="164"/>
      <c r="GSS29" s="164"/>
      <c r="GST29" s="164"/>
      <c r="GSU29" s="164"/>
      <c r="GSV29" s="164"/>
      <c r="GSW29" s="164"/>
      <c r="GSX29" s="164"/>
      <c r="GSY29" s="164"/>
      <c r="GSZ29" s="164"/>
      <c r="GTA29" s="164"/>
      <c r="GTB29" s="164"/>
      <c r="GTC29" s="164"/>
      <c r="GTD29" s="164"/>
      <c r="GTE29" s="164"/>
      <c r="GTF29" s="164"/>
      <c r="GTG29" s="164"/>
      <c r="GTH29" s="164"/>
      <c r="GTI29" s="164"/>
      <c r="GTJ29" s="164"/>
      <c r="GTK29" s="164"/>
      <c r="GTL29" s="164"/>
      <c r="GTM29" s="164"/>
      <c r="GTN29" s="164"/>
      <c r="GTO29" s="164"/>
      <c r="GTP29" s="164"/>
      <c r="GTQ29" s="164"/>
      <c r="GTR29" s="164"/>
      <c r="GTS29" s="164"/>
      <c r="GTT29" s="164"/>
      <c r="GTU29" s="164"/>
      <c r="GTV29" s="164"/>
      <c r="GTW29" s="164"/>
      <c r="GTX29" s="164"/>
      <c r="GTY29" s="164"/>
      <c r="GTZ29" s="164"/>
      <c r="GUA29" s="164"/>
      <c r="GUB29" s="164"/>
      <c r="GUC29" s="164"/>
      <c r="GUD29" s="164"/>
      <c r="GUE29" s="164"/>
      <c r="GUF29" s="164"/>
      <c r="GUG29" s="164"/>
      <c r="GUH29" s="164"/>
      <c r="GUI29" s="164"/>
      <c r="GUJ29" s="164"/>
      <c r="GUK29" s="164"/>
      <c r="GUL29" s="164"/>
      <c r="GUM29" s="164"/>
      <c r="GUN29" s="164"/>
      <c r="GUO29" s="164"/>
      <c r="GUP29" s="164"/>
      <c r="GUQ29" s="164"/>
      <c r="GUR29" s="164"/>
      <c r="GUS29" s="164"/>
      <c r="GUT29" s="164"/>
      <c r="GUU29" s="164"/>
      <c r="GUV29" s="164"/>
      <c r="GUW29" s="164"/>
      <c r="GUX29" s="164"/>
      <c r="GUY29" s="164"/>
      <c r="GUZ29" s="164"/>
      <c r="GVA29" s="164"/>
      <c r="GVB29" s="164"/>
      <c r="GVC29" s="164"/>
      <c r="GVD29" s="164"/>
      <c r="GVE29" s="164"/>
      <c r="GVF29" s="164"/>
      <c r="GVG29" s="164"/>
      <c r="GVH29" s="164"/>
      <c r="GVI29" s="164"/>
      <c r="GVJ29" s="164"/>
      <c r="GVK29" s="164"/>
      <c r="GVL29" s="164"/>
      <c r="GVM29" s="164"/>
      <c r="GVN29" s="164"/>
      <c r="GVO29" s="164"/>
      <c r="GVP29" s="164"/>
      <c r="GVQ29" s="164"/>
      <c r="GVR29" s="164"/>
      <c r="GVS29" s="164"/>
      <c r="GVT29" s="164"/>
      <c r="GVU29" s="164"/>
      <c r="GVV29" s="164"/>
      <c r="GVW29" s="164"/>
      <c r="GVX29" s="164"/>
      <c r="GVY29" s="164"/>
      <c r="GVZ29" s="164"/>
      <c r="GWA29" s="164"/>
      <c r="GWB29" s="164"/>
      <c r="GWC29" s="164"/>
      <c r="GWD29" s="164"/>
      <c r="GWE29" s="164"/>
      <c r="GWF29" s="164"/>
      <c r="GWG29" s="164"/>
      <c r="GWH29" s="164"/>
      <c r="GWI29" s="164"/>
      <c r="GWJ29" s="164"/>
      <c r="GWK29" s="164"/>
      <c r="GWL29" s="164"/>
      <c r="GWM29" s="164"/>
      <c r="GWN29" s="164"/>
      <c r="GWO29" s="164"/>
      <c r="GWP29" s="164"/>
      <c r="GWQ29" s="164"/>
      <c r="GWR29" s="164"/>
      <c r="GWS29" s="164"/>
      <c r="GWT29" s="164"/>
      <c r="GWU29" s="164"/>
      <c r="GWV29" s="164"/>
      <c r="GWW29" s="164"/>
      <c r="GWX29" s="164"/>
      <c r="GWY29" s="164"/>
      <c r="GWZ29" s="164"/>
      <c r="GXA29" s="164"/>
      <c r="GXB29" s="164"/>
      <c r="GXC29" s="164"/>
      <c r="GXD29" s="164"/>
      <c r="GXE29" s="164"/>
      <c r="GXF29" s="164"/>
      <c r="GXG29" s="164"/>
      <c r="GXH29" s="164"/>
      <c r="GXI29" s="164"/>
      <c r="GXJ29" s="164"/>
      <c r="GXK29" s="164"/>
      <c r="GXL29" s="164"/>
      <c r="GXM29" s="164"/>
      <c r="GXN29" s="164"/>
      <c r="GXO29" s="164"/>
      <c r="GXP29" s="164"/>
      <c r="GXQ29" s="164"/>
      <c r="GXR29" s="164"/>
      <c r="GXS29" s="164"/>
      <c r="GXT29" s="164"/>
      <c r="GXU29" s="164"/>
      <c r="GXV29" s="164"/>
      <c r="GXW29" s="164"/>
      <c r="GXX29" s="164"/>
      <c r="GXY29" s="164"/>
      <c r="GXZ29" s="164"/>
      <c r="GYA29" s="164"/>
      <c r="GYB29" s="164"/>
      <c r="GYC29" s="164"/>
      <c r="GYD29" s="164"/>
      <c r="GYE29" s="164"/>
      <c r="GYF29" s="164"/>
      <c r="GYG29" s="164"/>
      <c r="GYH29" s="164"/>
      <c r="GYI29" s="164"/>
      <c r="GYJ29" s="164"/>
      <c r="GYK29" s="164"/>
      <c r="GYL29" s="164"/>
      <c r="GYM29" s="164"/>
      <c r="GYN29" s="164"/>
      <c r="GYO29" s="164"/>
      <c r="GYP29" s="164"/>
      <c r="GYQ29" s="164"/>
      <c r="GYR29" s="164"/>
      <c r="GYS29" s="164"/>
      <c r="GYT29" s="164"/>
      <c r="GYU29" s="164"/>
      <c r="GYV29" s="164"/>
      <c r="GYW29" s="164"/>
      <c r="GYX29" s="164"/>
      <c r="GYY29" s="164"/>
      <c r="GYZ29" s="164"/>
      <c r="GZA29" s="164"/>
      <c r="GZB29" s="164"/>
      <c r="GZC29" s="164"/>
      <c r="GZD29" s="164"/>
      <c r="GZE29" s="164"/>
      <c r="GZF29" s="164"/>
      <c r="GZG29" s="164"/>
      <c r="GZH29" s="164"/>
      <c r="GZI29" s="164"/>
      <c r="GZJ29" s="164"/>
      <c r="GZK29" s="164"/>
      <c r="GZL29" s="164"/>
      <c r="GZM29" s="164"/>
      <c r="GZN29" s="164"/>
      <c r="GZO29" s="164"/>
      <c r="GZP29" s="164"/>
      <c r="GZQ29" s="164"/>
      <c r="GZR29" s="164"/>
      <c r="GZS29" s="164"/>
      <c r="GZT29" s="164"/>
      <c r="GZU29" s="164"/>
      <c r="GZV29" s="164"/>
      <c r="GZW29" s="164"/>
      <c r="GZX29" s="164"/>
      <c r="GZY29" s="164"/>
      <c r="GZZ29" s="164"/>
      <c r="HAA29" s="164"/>
      <c r="HAB29" s="164"/>
      <c r="HAC29" s="164"/>
      <c r="HAD29" s="164"/>
      <c r="HAE29" s="164"/>
      <c r="HAF29" s="164"/>
      <c r="HAG29" s="164"/>
      <c r="HAH29" s="164"/>
      <c r="HAI29" s="164"/>
      <c r="HAJ29" s="164"/>
      <c r="HAK29" s="164"/>
      <c r="HAL29" s="164"/>
      <c r="HAM29" s="164"/>
      <c r="HAN29" s="164"/>
      <c r="HAO29" s="164"/>
      <c r="HAP29" s="164"/>
      <c r="HAQ29" s="164"/>
      <c r="HAR29" s="164"/>
      <c r="HAS29" s="164"/>
      <c r="HAT29" s="164"/>
      <c r="HAU29" s="164"/>
      <c r="HAV29" s="164"/>
      <c r="HAW29" s="164"/>
      <c r="HAX29" s="164"/>
      <c r="HAY29" s="164"/>
      <c r="HAZ29" s="164"/>
      <c r="HBA29" s="164"/>
      <c r="HBB29" s="164"/>
      <c r="HBC29" s="164"/>
      <c r="HBD29" s="164"/>
      <c r="HBE29" s="164"/>
      <c r="HBF29" s="164"/>
      <c r="HBG29" s="164"/>
      <c r="HBH29" s="164"/>
      <c r="HBI29" s="164"/>
      <c r="HBJ29" s="164"/>
      <c r="HBK29" s="164"/>
      <c r="HBL29" s="164"/>
      <c r="HBM29" s="164"/>
      <c r="HBN29" s="164"/>
      <c r="HBO29" s="164"/>
      <c r="HBP29" s="164"/>
      <c r="HBQ29" s="164"/>
      <c r="HBR29" s="164"/>
      <c r="HBS29" s="164"/>
      <c r="HBT29" s="164"/>
      <c r="HBU29" s="164"/>
      <c r="HBV29" s="164"/>
      <c r="HBW29" s="164"/>
      <c r="HBX29" s="164"/>
      <c r="HBY29" s="164"/>
      <c r="HBZ29" s="164"/>
      <c r="HCA29" s="164"/>
      <c r="HCB29" s="164"/>
      <c r="HCC29" s="164"/>
      <c r="HCD29" s="164"/>
      <c r="HCE29" s="164"/>
      <c r="HCF29" s="164"/>
      <c r="HCG29" s="164"/>
      <c r="HCH29" s="164"/>
      <c r="HCI29" s="164"/>
      <c r="HCJ29" s="164"/>
      <c r="HCK29" s="164"/>
      <c r="HCL29" s="164"/>
      <c r="HCM29" s="164"/>
      <c r="HCN29" s="164"/>
      <c r="HCO29" s="164"/>
      <c r="HCP29" s="164"/>
      <c r="HCQ29" s="164"/>
      <c r="HCR29" s="164"/>
      <c r="HCS29" s="164"/>
      <c r="HCT29" s="164"/>
      <c r="HCU29" s="164"/>
      <c r="HCV29" s="164"/>
      <c r="HCW29" s="164"/>
      <c r="HCX29" s="164"/>
      <c r="HCY29" s="164"/>
      <c r="HCZ29" s="164"/>
      <c r="HDA29" s="164"/>
      <c r="HDB29" s="164"/>
      <c r="HDC29" s="164"/>
      <c r="HDD29" s="164"/>
      <c r="HDE29" s="164"/>
      <c r="HDF29" s="164"/>
      <c r="HDG29" s="164"/>
      <c r="HDH29" s="164"/>
      <c r="HDI29" s="164"/>
      <c r="HDJ29" s="164"/>
      <c r="HDK29" s="164"/>
      <c r="HDL29" s="164"/>
      <c r="HDM29" s="164"/>
      <c r="HDN29" s="164"/>
      <c r="HDO29" s="164"/>
      <c r="HDP29" s="164"/>
      <c r="HDQ29" s="164"/>
      <c r="HDR29" s="164"/>
      <c r="HDS29" s="164"/>
      <c r="HDT29" s="164"/>
      <c r="HDU29" s="164"/>
      <c r="HDV29" s="164"/>
      <c r="HDW29" s="164"/>
      <c r="HDX29" s="164"/>
      <c r="HDY29" s="164"/>
      <c r="HDZ29" s="164"/>
      <c r="HEA29" s="164"/>
      <c r="HEB29" s="164"/>
      <c r="HEC29" s="164"/>
      <c r="HED29" s="164"/>
      <c r="HEE29" s="164"/>
      <c r="HEF29" s="164"/>
      <c r="HEG29" s="164"/>
      <c r="HEH29" s="164"/>
      <c r="HEI29" s="164"/>
      <c r="HEJ29" s="164"/>
      <c r="HEK29" s="164"/>
      <c r="HEL29" s="164"/>
      <c r="HEM29" s="164"/>
      <c r="HEN29" s="164"/>
      <c r="HEO29" s="164"/>
      <c r="HEP29" s="164"/>
      <c r="HEQ29" s="164"/>
      <c r="HER29" s="164"/>
      <c r="HES29" s="164"/>
      <c r="HET29" s="164"/>
      <c r="HEU29" s="164"/>
      <c r="HEV29" s="164"/>
      <c r="HEW29" s="164"/>
      <c r="HEX29" s="164"/>
      <c r="HEY29" s="164"/>
      <c r="HEZ29" s="164"/>
      <c r="HFA29" s="164"/>
      <c r="HFB29" s="164"/>
      <c r="HFC29" s="164"/>
      <c r="HFD29" s="164"/>
      <c r="HFE29" s="164"/>
      <c r="HFF29" s="164"/>
      <c r="HFG29" s="164"/>
      <c r="HFH29" s="164"/>
      <c r="HFI29" s="164"/>
      <c r="HFJ29" s="164"/>
      <c r="HFK29" s="164"/>
      <c r="HFL29" s="164"/>
      <c r="HFM29" s="164"/>
      <c r="HFN29" s="164"/>
      <c r="HFO29" s="164"/>
      <c r="HFP29" s="164"/>
      <c r="HFQ29" s="164"/>
      <c r="HFR29" s="164"/>
      <c r="HFS29" s="164"/>
      <c r="HFT29" s="164"/>
      <c r="HFU29" s="164"/>
      <c r="HFV29" s="164"/>
      <c r="HFW29" s="164"/>
      <c r="HFX29" s="164"/>
      <c r="HFY29" s="164"/>
      <c r="HFZ29" s="164"/>
      <c r="HGA29" s="164"/>
      <c r="HGB29" s="164"/>
      <c r="HGC29" s="164"/>
      <c r="HGD29" s="164"/>
      <c r="HGE29" s="164"/>
      <c r="HGF29" s="164"/>
      <c r="HGG29" s="164"/>
      <c r="HGH29" s="164"/>
      <c r="HGI29" s="164"/>
      <c r="HGJ29" s="164"/>
      <c r="HGK29" s="164"/>
      <c r="HGL29" s="164"/>
      <c r="HGM29" s="164"/>
      <c r="HGN29" s="164"/>
      <c r="HGO29" s="164"/>
      <c r="HGP29" s="164"/>
      <c r="HGQ29" s="164"/>
      <c r="HGR29" s="164"/>
      <c r="HGS29" s="164"/>
      <c r="HGT29" s="164"/>
      <c r="HGU29" s="164"/>
      <c r="HGV29" s="164"/>
      <c r="HGW29" s="164"/>
      <c r="HGX29" s="164"/>
      <c r="HGY29" s="164"/>
      <c r="HGZ29" s="164"/>
      <c r="HHA29" s="164"/>
      <c r="HHB29" s="164"/>
      <c r="HHC29" s="164"/>
      <c r="HHD29" s="164"/>
      <c r="HHE29" s="164"/>
      <c r="HHF29" s="164"/>
      <c r="HHG29" s="164"/>
      <c r="HHH29" s="164"/>
      <c r="HHI29" s="164"/>
      <c r="HHJ29" s="164"/>
      <c r="HHK29" s="164"/>
      <c r="HHL29" s="164"/>
      <c r="HHM29" s="164"/>
      <c r="HHN29" s="164"/>
      <c r="HHO29" s="164"/>
      <c r="HHP29" s="164"/>
      <c r="HHQ29" s="164"/>
      <c r="HHR29" s="164"/>
      <c r="HHS29" s="164"/>
      <c r="HHT29" s="164"/>
      <c r="HHU29" s="164"/>
      <c r="HHV29" s="164"/>
      <c r="HHW29" s="164"/>
      <c r="HHX29" s="164"/>
      <c r="HHY29" s="164"/>
      <c r="HHZ29" s="164"/>
      <c r="HIA29" s="164"/>
      <c r="HIB29" s="164"/>
      <c r="HIC29" s="164"/>
      <c r="HID29" s="164"/>
      <c r="HIE29" s="164"/>
      <c r="HIF29" s="164"/>
      <c r="HIG29" s="164"/>
      <c r="HIH29" s="164"/>
      <c r="HII29" s="164"/>
      <c r="HIJ29" s="164"/>
      <c r="HIK29" s="164"/>
      <c r="HIL29" s="164"/>
      <c r="HIM29" s="164"/>
      <c r="HIN29" s="164"/>
      <c r="HIO29" s="164"/>
      <c r="HIP29" s="164"/>
      <c r="HIQ29" s="164"/>
      <c r="HIR29" s="164"/>
      <c r="HIS29" s="164"/>
      <c r="HIT29" s="164"/>
      <c r="HIU29" s="164"/>
      <c r="HIV29" s="164"/>
      <c r="HIW29" s="164"/>
      <c r="HIX29" s="164"/>
      <c r="HIY29" s="164"/>
      <c r="HIZ29" s="164"/>
      <c r="HJA29" s="164"/>
      <c r="HJB29" s="164"/>
      <c r="HJC29" s="164"/>
      <c r="HJD29" s="164"/>
      <c r="HJE29" s="164"/>
      <c r="HJF29" s="164"/>
      <c r="HJG29" s="164"/>
      <c r="HJH29" s="164"/>
      <c r="HJI29" s="164"/>
      <c r="HJJ29" s="164"/>
      <c r="HJK29" s="164"/>
      <c r="HJL29" s="164"/>
      <c r="HJM29" s="164"/>
      <c r="HJN29" s="164"/>
      <c r="HJO29" s="164"/>
      <c r="HJP29" s="164"/>
      <c r="HJQ29" s="164"/>
      <c r="HJR29" s="164"/>
      <c r="HJS29" s="164"/>
      <c r="HJT29" s="164"/>
      <c r="HJU29" s="164"/>
      <c r="HJV29" s="164"/>
      <c r="HJW29" s="164"/>
      <c r="HJX29" s="164"/>
      <c r="HJY29" s="164"/>
      <c r="HJZ29" s="164"/>
      <c r="HKA29" s="164"/>
      <c r="HKB29" s="164"/>
      <c r="HKC29" s="164"/>
      <c r="HKD29" s="164"/>
      <c r="HKE29" s="164"/>
      <c r="HKF29" s="164"/>
      <c r="HKG29" s="164"/>
      <c r="HKH29" s="164"/>
      <c r="HKI29" s="164"/>
      <c r="HKJ29" s="164"/>
      <c r="HKK29" s="164"/>
      <c r="HKL29" s="164"/>
      <c r="HKM29" s="164"/>
      <c r="HKN29" s="164"/>
      <c r="HKO29" s="164"/>
      <c r="HKP29" s="164"/>
      <c r="HKQ29" s="164"/>
      <c r="HKR29" s="164"/>
      <c r="HKS29" s="164"/>
      <c r="HKT29" s="164"/>
      <c r="HKU29" s="164"/>
      <c r="HKV29" s="164"/>
      <c r="HKW29" s="164"/>
      <c r="HKX29" s="164"/>
      <c r="HKY29" s="164"/>
      <c r="HKZ29" s="164"/>
      <c r="HLA29" s="164"/>
      <c r="HLB29" s="164"/>
      <c r="HLC29" s="164"/>
      <c r="HLD29" s="164"/>
      <c r="HLE29" s="164"/>
      <c r="HLF29" s="164"/>
      <c r="HLG29" s="164"/>
      <c r="HLH29" s="164"/>
      <c r="HLI29" s="164"/>
      <c r="HLJ29" s="164"/>
      <c r="HLK29" s="164"/>
      <c r="HLL29" s="164"/>
      <c r="HLM29" s="164"/>
      <c r="HLN29" s="164"/>
      <c r="HLO29" s="164"/>
      <c r="HLP29" s="164"/>
      <c r="HLQ29" s="164"/>
      <c r="HLR29" s="164"/>
      <c r="HLS29" s="164"/>
      <c r="HLT29" s="164"/>
      <c r="HLU29" s="164"/>
      <c r="HLV29" s="164"/>
      <c r="HLW29" s="164"/>
      <c r="HLX29" s="164"/>
      <c r="HLY29" s="164"/>
      <c r="HLZ29" s="164"/>
      <c r="HMA29" s="164"/>
      <c r="HMB29" s="164"/>
      <c r="HMC29" s="164"/>
      <c r="HMD29" s="164"/>
      <c r="HME29" s="164"/>
      <c r="HMF29" s="164"/>
      <c r="HMG29" s="164"/>
      <c r="HMH29" s="164"/>
      <c r="HMI29" s="164"/>
      <c r="HMJ29" s="164"/>
      <c r="HMK29" s="164"/>
      <c r="HML29" s="164"/>
      <c r="HMM29" s="164"/>
      <c r="HMN29" s="164"/>
      <c r="HMO29" s="164"/>
      <c r="HMP29" s="164"/>
      <c r="HMQ29" s="164"/>
      <c r="HMR29" s="164"/>
      <c r="HMS29" s="164"/>
      <c r="HMT29" s="164"/>
      <c r="HMU29" s="164"/>
      <c r="HMV29" s="164"/>
      <c r="HMW29" s="164"/>
      <c r="HMX29" s="164"/>
      <c r="HMY29" s="164"/>
      <c r="HMZ29" s="164"/>
      <c r="HNA29" s="164"/>
      <c r="HNB29" s="164"/>
      <c r="HNC29" s="164"/>
      <c r="HND29" s="164"/>
      <c r="HNE29" s="164"/>
      <c r="HNF29" s="164"/>
      <c r="HNG29" s="164"/>
      <c r="HNH29" s="164"/>
      <c r="HNI29" s="164"/>
      <c r="HNJ29" s="164"/>
      <c r="HNK29" s="164"/>
      <c r="HNL29" s="164"/>
      <c r="HNM29" s="164"/>
      <c r="HNN29" s="164"/>
      <c r="HNO29" s="164"/>
      <c r="HNP29" s="164"/>
      <c r="HNQ29" s="164"/>
      <c r="HNR29" s="164"/>
      <c r="HNS29" s="164"/>
      <c r="HNT29" s="164"/>
      <c r="HNU29" s="164"/>
      <c r="HNV29" s="164"/>
      <c r="HNW29" s="164"/>
      <c r="HNX29" s="164"/>
      <c r="HNY29" s="164"/>
      <c r="HNZ29" s="164"/>
      <c r="HOA29" s="164"/>
      <c r="HOB29" s="164"/>
      <c r="HOC29" s="164"/>
      <c r="HOD29" s="164"/>
      <c r="HOE29" s="164"/>
      <c r="HOF29" s="164"/>
      <c r="HOG29" s="164"/>
      <c r="HOH29" s="164"/>
      <c r="HOI29" s="164"/>
      <c r="HOJ29" s="164"/>
      <c r="HOK29" s="164"/>
      <c r="HOL29" s="164"/>
      <c r="HOM29" s="164"/>
      <c r="HON29" s="164"/>
      <c r="HOO29" s="164"/>
      <c r="HOP29" s="164"/>
      <c r="HOQ29" s="164"/>
      <c r="HOR29" s="164"/>
      <c r="HOS29" s="164"/>
      <c r="HOT29" s="164"/>
      <c r="HOU29" s="164"/>
      <c r="HOV29" s="164"/>
      <c r="HOW29" s="164"/>
      <c r="HOX29" s="164"/>
      <c r="HOY29" s="164"/>
      <c r="HOZ29" s="164"/>
      <c r="HPA29" s="164"/>
      <c r="HPB29" s="164"/>
      <c r="HPC29" s="164"/>
      <c r="HPD29" s="164"/>
      <c r="HPE29" s="164"/>
      <c r="HPF29" s="164"/>
      <c r="HPG29" s="164"/>
      <c r="HPH29" s="164"/>
      <c r="HPI29" s="164"/>
      <c r="HPJ29" s="164"/>
      <c r="HPK29" s="164"/>
      <c r="HPL29" s="164"/>
      <c r="HPM29" s="164"/>
      <c r="HPN29" s="164"/>
      <c r="HPO29" s="164"/>
      <c r="HPP29" s="164"/>
      <c r="HPQ29" s="164"/>
      <c r="HPR29" s="164"/>
      <c r="HPS29" s="164"/>
      <c r="HPT29" s="164"/>
      <c r="HPU29" s="164"/>
      <c r="HPV29" s="164"/>
      <c r="HPW29" s="164"/>
      <c r="HPX29" s="164"/>
      <c r="HPY29" s="164"/>
      <c r="HPZ29" s="164"/>
      <c r="HQA29" s="164"/>
      <c r="HQB29" s="164"/>
      <c r="HQC29" s="164"/>
      <c r="HQD29" s="164"/>
      <c r="HQE29" s="164"/>
      <c r="HQF29" s="164"/>
      <c r="HQG29" s="164"/>
      <c r="HQH29" s="164"/>
      <c r="HQI29" s="164"/>
      <c r="HQJ29" s="164"/>
      <c r="HQK29" s="164"/>
      <c r="HQL29" s="164"/>
      <c r="HQM29" s="164"/>
      <c r="HQN29" s="164"/>
      <c r="HQO29" s="164"/>
      <c r="HQP29" s="164"/>
      <c r="HQQ29" s="164"/>
      <c r="HQR29" s="164"/>
      <c r="HQS29" s="164"/>
      <c r="HQT29" s="164"/>
      <c r="HQU29" s="164"/>
      <c r="HQV29" s="164"/>
      <c r="HQW29" s="164"/>
      <c r="HQX29" s="164"/>
      <c r="HQY29" s="164"/>
      <c r="HQZ29" s="164"/>
      <c r="HRA29" s="164"/>
      <c r="HRB29" s="164"/>
      <c r="HRC29" s="164"/>
      <c r="HRD29" s="164"/>
      <c r="HRE29" s="164"/>
      <c r="HRF29" s="164"/>
      <c r="HRG29" s="164"/>
      <c r="HRH29" s="164"/>
      <c r="HRI29" s="164"/>
      <c r="HRJ29" s="164"/>
      <c r="HRK29" s="164"/>
      <c r="HRL29" s="164"/>
      <c r="HRM29" s="164"/>
      <c r="HRN29" s="164"/>
      <c r="HRO29" s="164"/>
      <c r="HRP29" s="164"/>
      <c r="HRQ29" s="164"/>
      <c r="HRR29" s="164"/>
      <c r="HRS29" s="164"/>
      <c r="HRT29" s="164"/>
      <c r="HRU29" s="164"/>
      <c r="HRV29" s="164"/>
      <c r="HRW29" s="164"/>
      <c r="HRX29" s="164"/>
      <c r="HRY29" s="164"/>
      <c r="HRZ29" s="164"/>
      <c r="HSA29" s="164"/>
      <c r="HSB29" s="164"/>
      <c r="HSC29" s="164"/>
      <c r="HSD29" s="164"/>
      <c r="HSE29" s="164"/>
      <c r="HSF29" s="164"/>
      <c r="HSG29" s="164"/>
      <c r="HSH29" s="164"/>
      <c r="HSI29" s="164"/>
      <c r="HSJ29" s="164"/>
      <c r="HSK29" s="164"/>
      <c r="HSL29" s="164"/>
      <c r="HSM29" s="164"/>
      <c r="HSN29" s="164"/>
      <c r="HSO29" s="164"/>
      <c r="HSP29" s="164"/>
      <c r="HSQ29" s="164"/>
      <c r="HSR29" s="164"/>
      <c r="HSS29" s="164"/>
      <c r="HST29" s="164"/>
      <c r="HSU29" s="164"/>
      <c r="HSV29" s="164"/>
      <c r="HSW29" s="164"/>
      <c r="HSX29" s="164"/>
      <c r="HSY29" s="164"/>
      <c r="HSZ29" s="164"/>
      <c r="HTA29" s="164"/>
      <c r="HTB29" s="164"/>
      <c r="HTC29" s="164"/>
      <c r="HTD29" s="164"/>
      <c r="HTE29" s="164"/>
      <c r="HTF29" s="164"/>
      <c r="HTG29" s="164"/>
      <c r="HTH29" s="164"/>
      <c r="HTI29" s="164"/>
      <c r="HTJ29" s="164"/>
      <c r="HTK29" s="164"/>
      <c r="HTL29" s="164"/>
      <c r="HTM29" s="164"/>
      <c r="HTN29" s="164"/>
      <c r="HTO29" s="164"/>
      <c r="HTP29" s="164"/>
      <c r="HTQ29" s="164"/>
      <c r="HTR29" s="164"/>
      <c r="HTS29" s="164"/>
      <c r="HTT29" s="164"/>
      <c r="HTU29" s="164"/>
      <c r="HTV29" s="164"/>
      <c r="HTW29" s="164"/>
      <c r="HTX29" s="164"/>
      <c r="HTY29" s="164"/>
      <c r="HTZ29" s="164"/>
      <c r="HUA29" s="164"/>
      <c r="HUB29" s="164"/>
      <c r="HUC29" s="164"/>
      <c r="HUD29" s="164"/>
      <c r="HUE29" s="164"/>
      <c r="HUF29" s="164"/>
      <c r="HUG29" s="164"/>
      <c r="HUH29" s="164"/>
      <c r="HUI29" s="164"/>
      <c r="HUJ29" s="164"/>
      <c r="HUK29" s="164"/>
      <c r="HUL29" s="164"/>
      <c r="HUM29" s="164"/>
      <c r="HUN29" s="164"/>
      <c r="HUO29" s="164"/>
      <c r="HUP29" s="164"/>
      <c r="HUQ29" s="164"/>
      <c r="HUR29" s="164"/>
      <c r="HUS29" s="164"/>
      <c r="HUT29" s="164"/>
      <c r="HUU29" s="164"/>
      <c r="HUV29" s="164"/>
      <c r="HUW29" s="164"/>
      <c r="HUX29" s="164"/>
      <c r="HUY29" s="164"/>
      <c r="HUZ29" s="164"/>
      <c r="HVA29" s="164"/>
      <c r="HVB29" s="164"/>
      <c r="HVC29" s="164"/>
      <c r="HVD29" s="164"/>
      <c r="HVE29" s="164"/>
      <c r="HVF29" s="164"/>
      <c r="HVG29" s="164"/>
      <c r="HVH29" s="164"/>
      <c r="HVI29" s="164"/>
      <c r="HVJ29" s="164"/>
      <c r="HVK29" s="164"/>
      <c r="HVL29" s="164"/>
      <c r="HVM29" s="164"/>
      <c r="HVN29" s="164"/>
      <c r="HVO29" s="164"/>
      <c r="HVP29" s="164"/>
      <c r="HVQ29" s="164"/>
      <c r="HVR29" s="164"/>
      <c r="HVS29" s="164"/>
      <c r="HVT29" s="164"/>
      <c r="HVU29" s="164"/>
      <c r="HVV29" s="164"/>
      <c r="HVW29" s="164"/>
      <c r="HVX29" s="164"/>
      <c r="HVY29" s="164"/>
      <c r="HVZ29" s="164"/>
      <c r="HWA29" s="164"/>
      <c r="HWB29" s="164"/>
      <c r="HWC29" s="164"/>
      <c r="HWD29" s="164"/>
      <c r="HWE29" s="164"/>
      <c r="HWF29" s="164"/>
      <c r="HWG29" s="164"/>
      <c r="HWH29" s="164"/>
      <c r="HWI29" s="164"/>
      <c r="HWJ29" s="164"/>
      <c r="HWK29" s="164"/>
      <c r="HWL29" s="164"/>
      <c r="HWM29" s="164"/>
      <c r="HWN29" s="164"/>
      <c r="HWO29" s="164"/>
      <c r="HWP29" s="164"/>
      <c r="HWQ29" s="164"/>
      <c r="HWR29" s="164"/>
      <c r="HWS29" s="164"/>
      <c r="HWT29" s="164"/>
      <c r="HWU29" s="164"/>
      <c r="HWV29" s="164"/>
      <c r="HWW29" s="164"/>
      <c r="HWX29" s="164"/>
      <c r="HWY29" s="164"/>
      <c r="HWZ29" s="164"/>
      <c r="HXA29" s="164"/>
      <c r="HXB29" s="164"/>
      <c r="HXC29" s="164"/>
      <c r="HXD29" s="164"/>
      <c r="HXE29" s="164"/>
      <c r="HXF29" s="164"/>
      <c r="HXG29" s="164"/>
      <c r="HXH29" s="164"/>
      <c r="HXI29" s="164"/>
      <c r="HXJ29" s="164"/>
      <c r="HXK29" s="164"/>
      <c r="HXL29" s="164"/>
      <c r="HXM29" s="164"/>
      <c r="HXN29" s="164"/>
      <c r="HXO29" s="164"/>
      <c r="HXP29" s="164"/>
      <c r="HXQ29" s="164"/>
      <c r="HXR29" s="164"/>
      <c r="HXS29" s="164"/>
      <c r="HXT29" s="164"/>
      <c r="HXU29" s="164"/>
      <c r="HXV29" s="164"/>
      <c r="HXW29" s="164"/>
      <c r="HXX29" s="164"/>
      <c r="HXY29" s="164"/>
      <c r="HXZ29" s="164"/>
      <c r="HYA29" s="164"/>
      <c r="HYB29" s="164"/>
      <c r="HYC29" s="164"/>
      <c r="HYD29" s="164"/>
      <c r="HYE29" s="164"/>
      <c r="HYF29" s="164"/>
      <c r="HYG29" s="164"/>
      <c r="HYH29" s="164"/>
      <c r="HYI29" s="164"/>
      <c r="HYJ29" s="164"/>
      <c r="HYK29" s="164"/>
      <c r="HYL29" s="164"/>
      <c r="HYM29" s="164"/>
      <c r="HYN29" s="164"/>
      <c r="HYO29" s="164"/>
      <c r="HYP29" s="164"/>
      <c r="HYQ29" s="164"/>
      <c r="HYR29" s="164"/>
      <c r="HYS29" s="164"/>
      <c r="HYT29" s="164"/>
      <c r="HYU29" s="164"/>
      <c r="HYV29" s="164"/>
      <c r="HYW29" s="164"/>
      <c r="HYX29" s="164"/>
      <c r="HYY29" s="164"/>
      <c r="HYZ29" s="164"/>
      <c r="HZA29" s="164"/>
      <c r="HZB29" s="164"/>
      <c r="HZC29" s="164"/>
      <c r="HZD29" s="164"/>
      <c r="HZE29" s="164"/>
      <c r="HZF29" s="164"/>
      <c r="HZG29" s="164"/>
      <c r="HZH29" s="164"/>
      <c r="HZI29" s="164"/>
      <c r="HZJ29" s="164"/>
      <c r="HZK29" s="164"/>
      <c r="HZL29" s="164"/>
      <c r="HZM29" s="164"/>
      <c r="HZN29" s="164"/>
      <c r="HZO29" s="164"/>
      <c r="HZP29" s="164"/>
      <c r="HZQ29" s="164"/>
      <c r="HZR29" s="164"/>
      <c r="HZS29" s="164"/>
      <c r="HZT29" s="164"/>
      <c r="HZU29" s="164"/>
      <c r="HZV29" s="164"/>
      <c r="HZW29" s="164"/>
      <c r="HZX29" s="164"/>
      <c r="HZY29" s="164"/>
      <c r="HZZ29" s="164"/>
      <c r="IAA29" s="164"/>
      <c r="IAB29" s="164"/>
      <c r="IAC29" s="164"/>
      <c r="IAD29" s="164"/>
      <c r="IAE29" s="164"/>
      <c r="IAF29" s="164"/>
      <c r="IAG29" s="164"/>
      <c r="IAH29" s="164"/>
      <c r="IAI29" s="164"/>
      <c r="IAJ29" s="164"/>
      <c r="IAK29" s="164"/>
      <c r="IAL29" s="164"/>
      <c r="IAM29" s="164"/>
      <c r="IAN29" s="164"/>
      <c r="IAO29" s="164"/>
      <c r="IAP29" s="164"/>
      <c r="IAQ29" s="164"/>
      <c r="IAR29" s="164"/>
      <c r="IAS29" s="164"/>
      <c r="IAT29" s="164"/>
      <c r="IAU29" s="164"/>
      <c r="IAV29" s="164"/>
      <c r="IAW29" s="164"/>
      <c r="IAX29" s="164"/>
      <c r="IAY29" s="164"/>
      <c r="IAZ29" s="164"/>
      <c r="IBA29" s="164"/>
      <c r="IBB29" s="164"/>
      <c r="IBC29" s="164"/>
      <c r="IBD29" s="164"/>
      <c r="IBE29" s="164"/>
      <c r="IBF29" s="164"/>
      <c r="IBG29" s="164"/>
      <c r="IBH29" s="164"/>
      <c r="IBI29" s="164"/>
      <c r="IBJ29" s="164"/>
      <c r="IBK29" s="164"/>
      <c r="IBL29" s="164"/>
      <c r="IBM29" s="164"/>
      <c r="IBN29" s="164"/>
      <c r="IBO29" s="164"/>
      <c r="IBP29" s="164"/>
      <c r="IBQ29" s="164"/>
      <c r="IBR29" s="164"/>
      <c r="IBS29" s="164"/>
      <c r="IBT29" s="164"/>
      <c r="IBU29" s="164"/>
      <c r="IBV29" s="164"/>
      <c r="IBW29" s="164"/>
      <c r="IBX29" s="164"/>
      <c r="IBY29" s="164"/>
      <c r="IBZ29" s="164"/>
      <c r="ICA29" s="164"/>
      <c r="ICB29" s="164"/>
      <c r="ICC29" s="164"/>
      <c r="ICD29" s="164"/>
      <c r="ICE29" s="164"/>
      <c r="ICF29" s="164"/>
      <c r="ICG29" s="164"/>
      <c r="ICH29" s="164"/>
      <c r="ICI29" s="164"/>
      <c r="ICJ29" s="164"/>
      <c r="ICK29" s="164"/>
      <c r="ICL29" s="164"/>
      <c r="ICM29" s="164"/>
      <c r="ICN29" s="164"/>
      <c r="ICO29" s="164"/>
      <c r="ICP29" s="164"/>
      <c r="ICQ29" s="164"/>
      <c r="ICR29" s="164"/>
      <c r="ICS29" s="164"/>
      <c r="ICT29" s="164"/>
      <c r="ICU29" s="164"/>
      <c r="ICV29" s="164"/>
      <c r="ICW29" s="164"/>
      <c r="ICX29" s="164"/>
      <c r="ICY29" s="164"/>
      <c r="ICZ29" s="164"/>
      <c r="IDA29" s="164"/>
      <c r="IDB29" s="164"/>
      <c r="IDC29" s="164"/>
      <c r="IDD29" s="164"/>
      <c r="IDE29" s="164"/>
      <c r="IDF29" s="164"/>
      <c r="IDG29" s="164"/>
      <c r="IDH29" s="164"/>
      <c r="IDI29" s="164"/>
      <c r="IDJ29" s="164"/>
      <c r="IDK29" s="164"/>
      <c r="IDL29" s="164"/>
      <c r="IDM29" s="164"/>
      <c r="IDN29" s="164"/>
      <c r="IDO29" s="164"/>
      <c r="IDP29" s="164"/>
      <c r="IDQ29" s="164"/>
      <c r="IDR29" s="164"/>
      <c r="IDS29" s="164"/>
      <c r="IDT29" s="164"/>
      <c r="IDU29" s="164"/>
      <c r="IDV29" s="164"/>
      <c r="IDW29" s="164"/>
      <c r="IDX29" s="164"/>
      <c r="IDY29" s="164"/>
      <c r="IDZ29" s="164"/>
      <c r="IEA29" s="164"/>
      <c r="IEB29" s="164"/>
      <c r="IEC29" s="164"/>
      <c r="IED29" s="164"/>
      <c r="IEE29" s="164"/>
      <c r="IEF29" s="164"/>
      <c r="IEG29" s="164"/>
      <c r="IEH29" s="164"/>
      <c r="IEI29" s="164"/>
      <c r="IEJ29" s="164"/>
      <c r="IEK29" s="164"/>
      <c r="IEL29" s="164"/>
      <c r="IEM29" s="164"/>
      <c r="IEN29" s="164"/>
      <c r="IEO29" s="164"/>
      <c r="IEP29" s="164"/>
      <c r="IEQ29" s="164"/>
      <c r="IER29" s="164"/>
      <c r="IES29" s="164"/>
      <c r="IET29" s="164"/>
      <c r="IEU29" s="164"/>
      <c r="IEV29" s="164"/>
      <c r="IEW29" s="164"/>
      <c r="IEX29" s="164"/>
      <c r="IEY29" s="164"/>
      <c r="IEZ29" s="164"/>
      <c r="IFA29" s="164"/>
      <c r="IFB29" s="164"/>
      <c r="IFC29" s="164"/>
      <c r="IFD29" s="164"/>
      <c r="IFE29" s="164"/>
      <c r="IFF29" s="164"/>
      <c r="IFG29" s="164"/>
      <c r="IFH29" s="164"/>
      <c r="IFI29" s="164"/>
      <c r="IFJ29" s="164"/>
      <c r="IFK29" s="164"/>
      <c r="IFL29" s="164"/>
      <c r="IFM29" s="164"/>
      <c r="IFN29" s="164"/>
      <c r="IFO29" s="164"/>
      <c r="IFP29" s="164"/>
      <c r="IFQ29" s="164"/>
      <c r="IFR29" s="164"/>
      <c r="IFS29" s="164"/>
      <c r="IFT29" s="164"/>
      <c r="IFU29" s="164"/>
      <c r="IFV29" s="164"/>
      <c r="IFW29" s="164"/>
      <c r="IFX29" s="164"/>
      <c r="IFY29" s="164"/>
      <c r="IFZ29" s="164"/>
      <c r="IGA29" s="164"/>
      <c r="IGB29" s="164"/>
      <c r="IGC29" s="164"/>
      <c r="IGD29" s="164"/>
      <c r="IGE29" s="164"/>
      <c r="IGF29" s="164"/>
      <c r="IGG29" s="164"/>
      <c r="IGH29" s="164"/>
      <c r="IGI29" s="164"/>
      <c r="IGJ29" s="164"/>
      <c r="IGK29" s="164"/>
      <c r="IGL29" s="164"/>
      <c r="IGM29" s="164"/>
      <c r="IGN29" s="164"/>
      <c r="IGO29" s="164"/>
      <c r="IGP29" s="164"/>
      <c r="IGQ29" s="164"/>
      <c r="IGR29" s="164"/>
      <c r="IGS29" s="164"/>
      <c r="IGT29" s="164"/>
      <c r="IGU29" s="164"/>
      <c r="IGV29" s="164"/>
      <c r="IGW29" s="164"/>
      <c r="IGX29" s="164"/>
      <c r="IGY29" s="164"/>
      <c r="IGZ29" s="164"/>
      <c r="IHA29" s="164"/>
      <c r="IHB29" s="164"/>
      <c r="IHC29" s="164"/>
      <c r="IHD29" s="164"/>
      <c r="IHE29" s="164"/>
      <c r="IHF29" s="164"/>
      <c r="IHG29" s="164"/>
      <c r="IHH29" s="164"/>
      <c r="IHI29" s="164"/>
      <c r="IHJ29" s="164"/>
      <c r="IHK29" s="164"/>
      <c r="IHL29" s="164"/>
      <c r="IHM29" s="164"/>
      <c r="IHN29" s="164"/>
      <c r="IHO29" s="164"/>
      <c r="IHP29" s="164"/>
      <c r="IHQ29" s="164"/>
      <c r="IHR29" s="164"/>
      <c r="IHS29" s="164"/>
      <c r="IHT29" s="164"/>
      <c r="IHU29" s="164"/>
      <c r="IHV29" s="164"/>
      <c r="IHW29" s="164"/>
      <c r="IHX29" s="164"/>
      <c r="IHY29" s="164"/>
      <c r="IHZ29" s="164"/>
      <c r="IIA29" s="164"/>
      <c r="IIB29" s="164"/>
      <c r="IIC29" s="164"/>
      <c r="IID29" s="164"/>
      <c r="IIE29" s="164"/>
      <c r="IIF29" s="164"/>
      <c r="IIG29" s="164"/>
      <c r="IIH29" s="164"/>
      <c r="III29" s="164"/>
      <c r="IIJ29" s="164"/>
      <c r="IIK29" s="164"/>
      <c r="IIL29" s="164"/>
      <c r="IIM29" s="164"/>
      <c r="IIN29" s="164"/>
      <c r="IIO29" s="164"/>
      <c r="IIP29" s="164"/>
      <c r="IIQ29" s="164"/>
      <c r="IIR29" s="164"/>
      <c r="IIS29" s="164"/>
      <c r="IIT29" s="164"/>
      <c r="IIU29" s="164"/>
      <c r="IIV29" s="164"/>
      <c r="IIW29" s="164"/>
      <c r="IIX29" s="164"/>
      <c r="IIY29" s="164"/>
      <c r="IIZ29" s="164"/>
      <c r="IJA29" s="164"/>
      <c r="IJB29" s="164"/>
      <c r="IJC29" s="164"/>
      <c r="IJD29" s="164"/>
      <c r="IJE29" s="164"/>
      <c r="IJF29" s="164"/>
      <c r="IJG29" s="164"/>
      <c r="IJH29" s="164"/>
      <c r="IJI29" s="164"/>
      <c r="IJJ29" s="164"/>
      <c r="IJK29" s="164"/>
      <c r="IJL29" s="164"/>
      <c r="IJM29" s="164"/>
      <c r="IJN29" s="164"/>
      <c r="IJO29" s="164"/>
      <c r="IJP29" s="164"/>
      <c r="IJQ29" s="164"/>
      <c r="IJR29" s="164"/>
      <c r="IJS29" s="164"/>
      <c r="IJT29" s="164"/>
      <c r="IJU29" s="164"/>
      <c r="IJV29" s="164"/>
      <c r="IJW29" s="164"/>
      <c r="IJX29" s="164"/>
      <c r="IJY29" s="164"/>
      <c r="IJZ29" s="164"/>
      <c r="IKA29" s="164"/>
      <c r="IKB29" s="164"/>
      <c r="IKC29" s="164"/>
      <c r="IKD29" s="164"/>
      <c r="IKE29" s="164"/>
      <c r="IKF29" s="164"/>
      <c r="IKG29" s="164"/>
      <c r="IKH29" s="164"/>
      <c r="IKI29" s="164"/>
      <c r="IKJ29" s="164"/>
      <c r="IKK29" s="164"/>
      <c r="IKL29" s="164"/>
      <c r="IKM29" s="164"/>
      <c r="IKN29" s="164"/>
      <c r="IKO29" s="164"/>
      <c r="IKP29" s="164"/>
      <c r="IKQ29" s="164"/>
      <c r="IKR29" s="164"/>
      <c r="IKS29" s="164"/>
      <c r="IKT29" s="164"/>
      <c r="IKU29" s="164"/>
      <c r="IKV29" s="164"/>
      <c r="IKW29" s="164"/>
      <c r="IKX29" s="164"/>
      <c r="IKY29" s="164"/>
      <c r="IKZ29" s="164"/>
      <c r="ILA29" s="164"/>
      <c r="ILB29" s="164"/>
      <c r="ILC29" s="164"/>
      <c r="ILD29" s="164"/>
      <c r="ILE29" s="164"/>
      <c r="ILF29" s="164"/>
      <c r="ILG29" s="164"/>
      <c r="ILH29" s="164"/>
      <c r="ILI29" s="164"/>
      <c r="ILJ29" s="164"/>
      <c r="ILK29" s="164"/>
      <c r="ILL29" s="164"/>
      <c r="ILM29" s="164"/>
      <c r="ILN29" s="164"/>
      <c r="ILO29" s="164"/>
      <c r="ILP29" s="164"/>
      <c r="ILQ29" s="164"/>
      <c r="ILR29" s="164"/>
      <c r="ILS29" s="164"/>
      <c r="ILT29" s="164"/>
      <c r="ILU29" s="164"/>
      <c r="ILV29" s="164"/>
      <c r="ILW29" s="164"/>
      <c r="ILX29" s="164"/>
      <c r="ILY29" s="164"/>
      <c r="ILZ29" s="164"/>
      <c r="IMA29" s="164"/>
      <c r="IMB29" s="164"/>
      <c r="IMC29" s="164"/>
      <c r="IMD29" s="164"/>
      <c r="IME29" s="164"/>
      <c r="IMF29" s="164"/>
      <c r="IMG29" s="164"/>
      <c r="IMH29" s="164"/>
      <c r="IMI29" s="164"/>
      <c r="IMJ29" s="164"/>
      <c r="IMK29" s="164"/>
      <c r="IML29" s="164"/>
      <c r="IMM29" s="164"/>
      <c r="IMN29" s="164"/>
      <c r="IMO29" s="164"/>
      <c r="IMP29" s="164"/>
      <c r="IMQ29" s="164"/>
      <c r="IMR29" s="164"/>
      <c r="IMS29" s="164"/>
      <c r="IMT29" s="164"/>
      <c r="IMU29" s="164"/>
      <c r="IMV29" s="164"/>
      <c r="IMW29" s="164"/>
      <c r="IMX29" s="164"/>
      <c r="IMY29" s="164"/>
      <c r="IMZ29" s="164"/>
      <c r="INA29" s="164"/>
      <c r="INB29" s="164"/>
      <c r="INC29" s="164"/>
      <c r="IND29" s="164"/>
      <c r="INE29" s="164"/>
      <c r="INF29" s="164"/>
      <c r="ING29" s="164"/>
      <c r="INH29" s="164"/>
      <c r="INI29" s="164"/>
      <c r="INJ29" s="164"/>
      <c r="INK29" s="164"/>
      <c r="INL29" s="164"/>
      <c r="INM29" s="164"/>
      <c r="INN29" s="164"/>
      <c r="INO29" s="164"/>
      <c r="INP29" s="164"/>
      <c r="INQ29" s="164"/>
      <c r="INR29" s="164"/>
      <c r="INS29" s="164"/>
      <c r="INT29" s="164"/>
      <c r="INU29" s="164"/>
      <c r="INV29" s="164"/>
      <c r="INW29" s="164"/>
      <c r="INX29" s="164"/>
      <c r="INY29" s="164"/>
      <c r="INZ29" s="164"/>
      <c r="IOA29" s="164"/>
      <c r="IOB29" s="164"/>
      <c r="IOC29" s="164"/>
      <c r="IOD29" s="164"/>
      <c r="IOE29" s="164"/>
      <c r="IOF29" s="164"/>
      <c r="IOG29" s="164"/>
      <c r="IOH29" s="164"/>
      <c r="IOI29" s="164"/>
      <c r="IOJ29" s="164"/>
      <c r="IOK29" s="164"/>
      <c r="IOL29" s="164"/>
      <c r="IOM29" s="164"/>
      <c r="ION29" s="164"/>
      <c r="IOO29" s="164"/>
      <c r="IOP29" s="164"/>
      <c r="IOQ29" s="164"/>
      <c r="IOR29" s="164"/>
      <c r="IOS29" s="164"/>
      <c r="IOT29" s="164"/>
      <c r="IOU29" s="164"/>
      <c r="IOV29" s="164"/>
      <c r="IOW29" s="164"/>
      <c r="IOX29" s="164"/>
      <c r="IOY29" s="164"/>
      <c r="IOZ29" s="164"/>
      <c r="IPA29" s="164"/>
      <c r="IPB29" s="164"/>
      <c r="IPC29" s="164"/>
      <c r="IPD29" s="164"/>
      <c r="IPE29" s="164"/>
      <c r="IPF29" s="164"/>
      <c r="IPG29" s="164"/>
      <c r="IPH29" s="164"/>
      <c r="IPI29" s="164"/>
      <c r="IPJ29" s="164"/>
      <c r="IPK29" s="164"/>
      <c r="IPL29" s="164"/>
      <c r="IPM29" s="164"/>
      <c r="IPN29" s="164"/>
      <c r="IPO29" s="164"/>
      <c r="IPP29" s="164"/>
      <c r="IPQ29" s="164"/>
      <c r="IPR29" s="164"/>
      <c r="IPS29" s="164"/>
      <c r="IPT29" s="164"/>
      <c r="IPU29" s="164"/>
      <c r="IPV29" s="164"/>
      <c r="IPW29" s="164"/>
      <c r="IPX29" s="164"/>
      <c r="IPY29" s="164"/>
      <c r="IPZ29" s="164"/>
      <c r="IQA29" s="164"/>
      <c r="IQB29" s="164"/>
      <c r="IQC29" s="164"/>
      <c r="IQD29" s="164"/>
      <c r="IQE29" s="164"/>
      <c r="IQF29" s="164"/>
      <c r="IQG29" s="164"/>
      <c r="IQH29" s="164"/>
      <c r="IQI29" s="164"/>
      <c r="IQJ29" s="164"/>
      <c r="IQK29" s="164"/>
      <c r="IQL29" s="164"/>
      <c r="IQM29" s="164"/>
      <c r="IQN29" s="164"/>
      <c r="IQO29" s="164"/>
      <c r="IQP29" s="164"/>
      <c r="IQQ29" s="164"/>
      <c r="IQR29" s="164"/>
      <c r="IQS29" s="164"/>
      <c r="IQT29" s="164"/>
      <c r="IQU29" s="164"/>
      <c r="IQV29" s="164"/>
      <c r="IQW29" s="164"/>
      <c r="IQX29" s="164"/>
      <c r="IQY29" s="164"/>
      <c r="IQZ29" s="164"/>
      <c r="IRA29" s="164"/>
      <c r="IRB29" s="164"/>
      <c r="IRC29" s="164"/>
      <c r="IRD29" s="164"/>
      <c r="IRE29" s="164"/>
      <c r="IRF29" s="164"/>
      <c r="IRG29" s="164"/>
      <c r="IRH29" s="164"/>
      <c r="IRI29" s="164"/>
      <c r="IRJ29" s="164"/>
      <c r="IRK29" s="164"/>
      <c r="IRL29" s="164"/>
      <c r="IRM29" s="164"/>
      <c r="IRN29" s="164"/>
      <c r="IRO29" s="164"/>
      <c r="IRP29" s="164"/>
      <c r="IRQ29" s="164"/>
      <c r="IRR29" s="164"/>
      <c r="IRS29" s="164"/>
      <c r="IRT29" s="164"/>
      <c r="IRU29" s="164"/>
      <c r="IRV29" s="164"/>
      <c r="IRW29" s="164"/>
      <c r="IRX29" s="164"/>
      <c r="IRY29" s="164"/>
      <c r="IRZ29" s="164"/>
      <c r="ISA29" s="164"/>
      <c r="ISB29" s="164"/>
      <c r="ISC29" s="164"/>
      <c r="ISD29" s="164"/>
      <c r="ISE29" s="164"/>
      <c r="ISF29" s="164"/>
      <c r="ISG29" s="164"/>
      <c r="ISH29" s="164"/>
      <c r="ISI29" s="164"/>
      <c r="ISJ29" s="164"/>
      <c r="ISK29" s="164"/>
      <c r="ISL29" s="164"/>
      <c r="ISM29" s="164"/>
      <c r="ISN29" s="164"/>
      <c r="ISO29" s="164"/>
      <c r="ISP29" s="164"/>
      <c r="ISQ29" s="164"/>
      <c r="ISR29" s="164"/>
      <c r="ISS29" s="164"/>
      <c r="IST29" s="164"/>
      <c r="ISU29" s="164"/>
      <c r="ISV29" s="164"/>
      <c r="ISW29" s="164"/>
      <c r="ISX29" s="164"/>
      <c r="ISY29" s="164"/>
      <c r="ISZ29" s="164"/>
      <c r="ITA29" s="164"/>
      <c r="ITB29" s="164"/>
      <c r="ITC29" s="164"/>
      <c r="ITD29" s="164"/>
      <c r="ITE29" s="164"/>
      <c r="ITF29" s="164"/>
      <c r="ITG29" s="164"/>
      <c r="ITH29" s="164"/>
      <c r="ITI29" s="164"/>
      <c r="ITJ29" s="164"/>
      <c r="ITK29" s="164"/>
      <c r="ITL29" s="164"/>
      <c r="ITM29" s="164"/>
      <c r="ITN29" s="164"/>
      <c r="ITO29" s="164"/>
      <c r="ITP29" s="164"/>
      <c r="ITQ29" s="164"/>
      <c r="ITR29" s="164"/>
      <c r="ITS29" s="164"/>
      <c r="ITT29" s="164"/>
      <c r="ITU29" s="164"/>
      <c r="ITV29" s="164"/>
      <c r="ITW29" s="164"/>
      <c r="ITX29" s="164"/>
      <c r="ITY29" s="164"/>
      <c r="ITZ29" s="164"/>
      <c r="IUA29" s="164"/>
      <c r="IUB29" s="164"/>
      <c r="IUC29" s="164"/>
      <c r="IUD29" s="164"/>
      <c r="IUE29" s="164"/>
      <c r="IUF29" s="164"/>
      <c r="IUG29" s="164"/>
      <c r="IUH29" s="164"/>
      <c r="IUI29" s="164"/>
      <c r="IUJ29" s="164"/>
      <c r="IUK29" s="164"/>
      <c r="IUL29" s="164"/>
      <c r="IUM29" s="164"/>
      <c r="IUN29" s="164"/>
      <c r="IUO29" s="164"/>
      <c r="IUP29" s="164"/>
      <c r="IUQ29" s="164"/>
      <c r="IUR29" s="164"/>
      <c r="IUS29" s="164"/>
      <c r="IUT29" s="164"/>
      <c r="IUU29" s="164"/>
      <c r="IUV29" s="164"/>
      <c r="IUW29" s="164"/>
      <c r="IUX29" s="164"/>
      <c r="IUY29" s="164"/>
      <c r="IUZ29" s="164"/>
      <c r="IVA29" s="164"/>
      <c r="IVB29" s="164"/>
      <c r="IVC29" s="164"/>
      <c r="IVD29" s="164"/>
      <c r="IVE29" s="164"/>
      <c r="IVF29" s="164"/>
      <c r="IVG29" s="164"/>
      <c r="IVH29" s="164"/>
      <c r="IVI29" s="164"/>
      <c r="IVJ29" s="164"/>
      <c r="IVK29" s="164"/>
      <c r="IVL29" s="164"/>
      <c r="IVM29" s="164"/>
      <c r="IVN29" s="164"/>
      <c r="IVO29" s="164"/>
      <c r="IVP29" s="164"/>
      <c r="IVQ29" s="164"/>
      <c r="IVR29" s="164"/>
      <c r="IVS29" s="164"/>
      <c r="IVT29" s="164"/>
      <c r="IVU29" s="164"/>
      <c r="IVV29" s="164"/>
      <c r="IVW29" s="164"/>
      <c r="IVX29" s="164"/>
      <c r="IVY29" s="164"/>
      <c r="IVZ29" s="164"/>
      <c r="IWA29" s="164"/>
      <c r="IWB29" s="164"/>
      <c r="IWC29" s="164"/>
      <c r="IWD29" s="164"/>
      <c r="IWE29" s="164"/>
      <c r="IWF29" s="164"/>
      <c r="IWG29" s="164"/>
      <c r="IWH29" s="164"/>
      <c r="IWI29" s="164"/>
      <c r="IWJ29" s="164"/>
      <c r="IWK29" s="164"/>
      <c r="IWL29" s="164"/>
      <c r="IWM29" s="164"/>
      <c r="IWN29" s="164"/>
      <c r="IWO29" s="164"/>
      <c r="IWP29" s="164"/>
      <c r="IWQ29" s="164"/>
      <c r="IWR29" s="164"/>
      <c r="IWS29" s="164"/>
      <c r="IWT29" s="164"/>
      <c r="IWU29" s="164"/>
      <c r="IWV29" s="164"/>
      <c r="IWW29" s="164"/>
      <c r="IWX29" s="164"/>
      <c r="IWY29" s="164"/>
      <c r="IWZ29" s="164"/>
      <c r="IXA29" s="164"/>
      <c r="IXB29" s="164"/>
      <c r="IXC29" s="164"/>
      <c r="IXD29" s="164"/>
      <c r="IXE29" s="164"/>
      <c r="IXF29" s="164"/>
      <c r="IXG29" s="164"/>
      <c r="IXH29" s="164"/>
      <c r="IXI29" s="164"/>
      <c r="IXJ29" s="164"/>
      <c r="IXK29" s="164"/>
      <c r="IXL29" s="164"/>
      <c r="IXM29" s="164"/>
      <c r="IXN29" s="164"/>
      <c r="IXO29" s="164"/>
      <c r="IXP29" s="164"/>
      <c r="IXQ29" s="164"/>
      <c r="IXR29" s="164"/>
      <c r="IXS29" s="164"/>
      <c r="IXT29" s="164"/>
      <c r="IXU29" s="164"/>
      <c r="IXV29" s="164"/>
      <c r="IXW29" s="164"/>
      <c r="IXX29" s="164"/>
      <c r="IXY29" s="164"/>
      <c r="IXZ29" s="164"/>
      <c r="IYA29" s="164"/>
      <c r="IYB29" s="164"/>
      <c r="IYC29" s="164"/>
      <c r="IYD29" s="164"/>
      <c r="IYE29" s="164"/>
      <c r="IYF29" s="164"/>
      <c r="IYG29" s="164"/>
      <c r="IYH29" s="164"/>
      <c r="IYI29" s="164"/>
      <c r="IYJ29" s="164"/>
      <c r="IYK29" s="164"/>
      <c r="IYL29" s="164"/>
      <c r="IYM29" s="164"/>
      <c r="IYN29" s="164"/>
      <c r="IYO29" s="164"/>
      <c r="IYP29" s="164"/>
      <c r="IYQ29" s="164"/>
      <c r="IYR29" s="164"/>
      <c r="IYS29" s="164"/>
      <c r="IYT29" s="164"/>
      <c r="IYU29" s="164"/>
      <c r="IYV29" s="164"/>
      <c r="IYW29" s="164"/>
      <c r="IYX29" s="164"/>
      <c r="IYY29" s="164"/>
      <c r="IYZ29" s="164"/>
      <c r="IZA29" s="164"/>
      <c r="IZB29" s="164"/>
      <c r="IZC29" s="164"/>
      <c r="IZD29" s="164"/>
      <c r="IZE29" s="164"/>
      <c r="IZF29" s="164"/>
      <c r="IZG29" s="164"/>
      <c r="IZH29" s="164"/>
      <c r="IZI29" s="164"/>
      <c r="IZJ29" s="164"/>
      <c r="IZK29" s="164"/>
      <c r="IZL29" s="164"/>
      <c r="IZM29" s="164"/>
      <c r="IZN29" s="164"/>
      <c r="IZO29" s="164"/>
      <c r="IZP29" s="164"/>
      <c r="IZQ29" s="164"/>
      <c r="IZR29" s="164"/>
      <c r="IZS29" s="164"/>
      <c r="IZT29" s="164"/>
      <c r="IZU29" s="164"/>
      <c r="IZV29" s="164"/>
      <c r="IZW29" s="164"/>
      <c r="IZX29" s="164"/>
      <c r="IZY29" s="164"/>
      <c r="IZZ29" s="164"/>
      <c r="JAA29" s="164"/>
      <c r="JAB29" s="164"/>
      <c r="JAC29" s="164"/>
      <c r="JAD29" s="164"/>
      <c r="JAE29" s="164"/>
      <c r="JAF29" s="164"/>
      <c r="JAG29" s="164"/>
      <c r="JAH29" s="164"/>
      <c r="JAI29" s="164"/>
      <c r="JAJ29" s="164"/>
      <c r="JAK29" s="164"/>
      <c r="JAL29" s="164"/>
      <c r="JAM29" s="164"/>
      <c r="JAN29" s="164"/>
      <c r="JAO29" s="164"/>
      <c r="JAP29" s="164"/>
      <c r="JAQ29" s="164"/>
      <c r="JAR29" s="164"/>
      <c r="JAS29" s="164"/>
      <c r="JAT29" s="164"/>
      <c r="JAU29" s="164"/>
      <c r="JAV29" s="164"/>
      <c r="JAW29" s="164"/>
      <c r="JAX29" s="164"/>
      <c r="JAY29" s="164"/>
      <c r="JAZ29" s="164"/>
      <c r="JBA29" s="164"/>
      <c r="JBB29" s="164"/>
      <c r="JBC29" s="164"/>
      <c r="JBD29" s="164"/>
      <c r="JBE29" s="164"/>
      <c r="JBF29" s="164"/>
      <c r="JBG29" s="164"/>
      <c r="JBH29" s="164"/>
      <c r="JBI29" s="164"/>
      <c r="JBJ29" s="164"/>
      <c r="JBK29" s="164"/>
      <c r="JBL29" s="164"/>
      <c r="JBM29" s="164"/>
      <c r="JBN29" s="164"/>
      <c r="JBO29" s="164"/>
      <c r="JBP29" s="164"/>
      <c r="JBQ29" s="164"/>
      <c r="JBR29" s="164"/>
      <c r="JBS29" s="164"/>
      <c r="JBT29" s="164"/>
      <c r="JBU29" s="164"/>
      <c r="JBV29" s="164"/>
      <c r="JBW29" s="164"/>
      <c r="JBX29" s="164"/>
      <c r="JBY29" s="164"/>
      <c r="JBZ29" s="164"/>
      <c r="JCA29" s="164"/>
      <c r="JCB29" s="164"/>
      <c r="JCC29" s="164"/>
      <c r="JCD29" s="164"/>
      <c r="JCE29" s="164"/>
      <c r="JCF29" s="164"/>
      <c r="JCG29" s="164"/>
      <c r="JCH29" s="164"/>
      <c r="JCI29" s="164"/>
      <c r="JCJ29" s="164"/>
      <c r="JCK29" s="164"/>
      <c r="JCL29" s="164"/>
      <c r="JCM29" s="164"/>
      <c r="JCN29" s="164"/>
      <c r="JCO29" s="164"/>
      <c r="JCP29" s="164"/>
      <c r="JCQ29" s="164"/>
      <c r="JCR29" s="164"/>
      <c r="JCS29" s="164"/>
      <c r="JCT29" s="164"/>
      <c r="JCU29" s="164"/>
      <c r="JCV29" s="164"/>
      <c r="JCW29" s="164"/>
      <c r="JCX29" s="164"/>
      <c r="JCY29" s="164"/>
      <c r="JCZ29" s="164"/>
      <c r="JDA29" s="164"/>
      <c r="JDB29" s="164"/>
      <c r="JDC29" s="164"/>
      <c r="JDD29" s="164"/>
      <c r="JDE29" s="164"/>
      <c r="JDF29" s="164"/>
      <c r="JDG29" s="164"/>
      <c r="JDH29" s="164"/>
      <c r="JDI29" s="164"/>
      <c r="JDJ29" s="164"/>
      <c r="JDK29" s="164"/>
      <c r="JDL29" s="164"/>
      <c r="JDM29" s="164"/>
      <c r="JDN29" s="164"/>
      <c r="JDO29" s="164"/>
      <c r="JDP29" s="164"/>
      <c r="JDQ29" s="164"/>
      <c r="JDR29" s="164"/>
      <c r="JDS29" s="164"/>
      <c r="JDT29" s="164"/>
      <c r="JDU29" s="164"/>
      <c r="JDV29" s="164"/>
      <c r="JDW29" s="164"/>
      <c r="JDX29" s="164"/>
      <c r="JDY29" s="164"/>
      <c r="JDZ29" s="164"/>
      <c r="JEA29" s="164"/>
      <c r="JEB29" s="164"/>
      <c r="JEC29" s="164"/>
      <c r="JED29" s="164"/>
      <c r="JEE29" s="164"/>
      <c r="JEF29" s="164"/>
      <c r="JEG29" s="164"/>
      <c r="JEH29" s="164"/>
      <c r="JEI29" s="164"/>
      <c r="JEJ29" s="164"/>
      <c r="JEK29" s="164"/>
      <c r="JEL29" s="164"/>
      <c r="JEM29" s="164"/>
      <c r="JEN29" s="164"/>
      <c r="JEO29" s="164"/>
      <c r="JEP29" s="164"/>
      <c r="JEQ29" s="164"/>
      <c r="JER29" s="164"/>
      <c r="JES29" s="164"/>
      <c r="JET29" s="164"/>
      <c r="JEU29" s="164"/>
      <c r="JEV29" s="164"/>
      <c r="JEW29" s="164"/>
      <c r="JEX29" s="164"/>
      <c r="JEY29" s="164"/>
      <c r="JEZ29" s="164"/>
      <c r="JFA29" s="164"/>
      <c r="JFB29" s="164"/>
      <c r="JFC29" s="164"/>
      <c r="JFD29" s="164"/>
      <c r="JFE29" s="164"/>
      <c r="JFF29" s="164"/>
      <c r="JFG29" s="164"/>
      <c r="JFH29" s="164"/>
      <c r="JFI29" s="164"/>
      <c r="JFJ29" s="164"/>
      <c r="JFK29" s="164"/>
      <c r="JFL29" s="164"/>
      <c r="JFM29" s="164"/>
      <c r="JFN29" s="164"/>
      <c r="JFO29" s="164"/>
      <c r="JFP29" s="164"/>
      <c r="JFQ29" s="164"/>
      <c r="JFR29" s="164"/>
      <c r="JFS29" s="164"/>
      <c r="JFT29" s="164"/>
      <c r="JFU29" s="164"/>
      <c r="JFV29" s="164"/>
      <c r="JFW29" s="164"/>
      <c r="JFX29" s="164"/>
      <c r="JFY29" s="164"/>
      <c r="JFZ29" s="164"/>
      <c r="JGA29" s="164"/>
      <c r="JGB29" s="164"/>
      <c r="JGC29" s="164"/>
      <c r="JGD29" s="164"/>
      <c r="JGE29" s="164"/>
      <c r="JGF29" s="164"/>
      <c r="JGG29" s="164"/>
      <c r="JGH29" s="164"/>
      <c r="JGI29" s="164"/>
      <c r="JGJ29" s="164"/>
      <c r="JGK29" s="164"/>
      <c r="JGL29" s="164"/>
      <c r="JGM29" s="164"/>
      <c r="JGN29" s="164"/>
      <c r="JGO29" s="164"/>
      <c r="JGP29" s="164"/>
      <c r="JGQ29" s="164"/>
      <c r="JGR29" s="164"/>
      <c r="JGS29" s="164"/>
      <c r="JGT29" s="164"/>
      <c r="JGU29" s="164"/>
      <c r="JGV29" s="164"/>
      <c r="JGW29" s="164"/>
      <c r="JGX29" s="164"/>
      <c r="JGY29" s="164"/>
      <c r="JGZ29" s="164"/>
      <c r="JHA29" s="164"/>
      <c r="JHB29" s="164"/>
      <c r="JHC29" s="164"/>
      <c r="JHD29" s="164"/>
      <c r="JHE29" s="164"/>
      <c r="JHF29" s="164"/>
      <c r="JHG29" s="164"/>
      <c r="JHH29" s="164"/>
      <c r="JHI29" s="164"/>
      <c r="JHJ29" s="164"/>
      <c r="JHK29" s="164"/>
      <c r="JHL29" s="164"/>
      <c r="JHM29" s="164"/>
      <c r="JHN29" s="164"/>
      <c r="JHO29" s="164"/>
      <c r="JHP29" s="164"/>
      <c r="JHQ29" s="164"/>
      <c r="JHR29" s="164"/>
      <c r="JHS29" s="164"/>
      <c r="JHT29" s="164"/>
      <c r="JHU29" s="164"/>
      <c r="JHV29" s="164"/>
      <c r="JHW29" s="164"/>
      <c r="JHX29" s="164"/>
      <c r="JHY29" s="164"/>
      <c r="JHZ29" s="164"/>
      <c r="JIA29" s="164"/>
      <c r="JIB29" s="164"/>
      <c r="JIC29" s="164"/>
      <c r="JID29" s="164"/>
      <c r="JIE29" s="164"/>
      <c r="JIF29" s="164"/>
      <c r="JIG29" s="164"/>
      <c r="JIH29" s="164"/>
      <c r="JII29" s="164"/>
      <c r="JIJ29" s="164"/>
      <c r="JIK29" s="164"/>
      <c r="JIL29" s="164"/>
      <c r="JIM29" s="164"/>
      <c r="JIN29" s="164"/>
      <c r="JIO29" s="164"/>
      <c r="JIP29" s="164"/>
      <c r="JIQ29" s="164"/>
      <c r="JIR29" s="164"/>
      <c r="JIS29" s="164"/>
      <c r="JIT29" s="164"/>
      <c r="JIU29" s="164"/>
      <c r="JIV29" s="164"/>
      <c r="JIW29" s="164"/>
      <c r="JIX29" s="164"/>
      <c r="JIY29" s="164"/>
      <c r="JIZ29" s="164"/>
      <c r="JJA29" s="164"/>
      <c r="JJB29" s="164"/>
      <c r="JJC29" s="164"/>
      <c r="JJD29" s="164"/>
      <c r="JJE29" s="164"/>
      <c r="JJF29" s="164"/>
      <c r="JJG29" s="164"/>
      <c r="JJH29" s="164"/>
      <c r="JJI29" s="164"/>
      <c r="JJJ29" s="164"/>
      <c r="JJK29" s="164"/>
      <c r="JJL29" s="164"/>
      <c r="JJM29" s="164"/>
      <c r="JJN29" s="164"/>
      <c r="JJO29" s="164"/>
      <c r="JJP29" s="164"/>
      <c r="JJQ29" s="164"/>
      <c r="JJR29" s="164"/>
      <c r="JJS29" s="164"/>
      <c r="JJT29" s="164"/>
      <c r="JJU29" s="164"/>
      <c r="JJV29" s="164"/>
      <c r="JJW29" s="164"/>
      <c r="JJX29" s="164"/>
      <c r="JJY29" s="164"/>
      <c r="JJZ29" s="164"/>
      <c r="JKA29" s="164"/>
      <c r="JKB29" s="164"/>
      <c r="JKC29" s="164"/>
      <c r="JKD29" s="164"/>
      <c r="JKE29" s="164"/>
      <c r="JKF29" s="164"/>
      <c r="JKG29" s="164"/>
      <c r="JKH29" s="164"/>
      <c r="JKI29" s="164"/>
      <c r="JKJ29" s="164"/>
      <c r="JKK29" s="164"/>
      <c r="JKL29" s="164"/>
      <c r="JKM29" s="164"/>
      <c r="JKN29" s="164"/>
      <c r="JKO29" s="164"/>
      <c r="JKP29" s="164"/>
      <c r="JKQ29" s="164"/>
      <c r="JKR29" s="164"/>
      <c r="JKS29" s="164"/>
      <c r="JKT29" s="164"/>
      <c r="JKU29" s="164"/>
      <c r="JKV29" s="164"/>
      <c r="JKW29" s="164"/>
      <c r="JKX29" s="164"/>
      <c r="JKY29" s="164"/>
      <c r="JKZ29" s="164"/>
      <c r="JLA29" s="164"/>
      <c r="JLB29" s="164"/>
      <c r="JLC29" s="164"/>
      <c r="JLD29" s="164"/>
      <c r="JLE29" s="164"/>
      <c r="JLF29" s="164"/>
      <c r="JLG29" s="164"/>
      <c r="JLH29" s="164"/>
      <c r="JLI29" s="164"/>
      <c r="JLJ29" s="164"/>
      <c r="JLK29" s="164"/>
      <c r="JLL29" s="164"/>
      <c r="JLM29" s="164"/>
      <c r="JLN29" s="164"/>
      <c r="JLO29" s="164"/>
      <c r="JLP29" s="164"/>
      <c r="JLQ29" s="164"/>
      <c r="JLR29" s="164"/>
      <c r="JLS29" s="164"/>
      <c r="JLT29" s="164"/>
      <c r="JLU29" s="164"/>
      <c r="JLV29" s="164"/>
      <c r="JLW29" s="164"/>
      <c r="JLX29" s="164"/>
      <c r="JLY29" s="164"/>
      <c r="JLZ29" s="164"/>
      <c r="JMA29" s="164"/>
      <c r="JMB29" s="164"/>
      <c r="JMC29" s="164"/>
      <c r="JMD29" s="164"/>
      <c r="JME29" s="164"/>
      <c r="JMF29" s="164"/>
      <c r="JMG29" s="164"/>
      <c r="JMH29" s="164"/>
      <c r="JMI29" s="164"/>
      <c r="JMJ29" s="164"/>
      <c r="JMK29" s="164"/>
      <c r="JML29" s="164"/>
      <c r="JMM29" s="164"/>
      <c r="JMN29" s="164"/>
      <c r="JMO29" s="164"/>
      <c r="JMP29" s="164"/>
      <c r="JMQ29" s="164"/>
      <c r="JMR29" s="164"/>
      <c r="JMS29" s="164"/>
      <c r="JMT29" s="164"/>
      <c r="JMU29" s="164"/>
      <c r="JMV29" s="164"/>
      <c r="JMW29" s="164"/>
      <c r="JMX29" s="164"/>
      <c r="JMY29" s="164"/>
      <c r="JMZ29" s="164"/>
      <c r="JNA29" s="164"/>
      <c r="JNB29" s="164"/>
      <c r="JNC29" s="164"/>
      <c r="JND29" s="164"/>
      <c r="JNE29" s="164"/>
      <c r="JNF29" s="164"/>
      <c r="JNG29" s="164"/>
      <c r="JNH29" s="164"/>
      <c r="JNI29" s="164"/>
      <c r="JNJ29" s="164"/>
      <c r="JNK29" s="164"/>
      <c r="JNL29" s="164"/>
      <c r="JNM29" s="164"/>
      <c r="JNN29" s="164"/>
      <c r="JNO29" s="164"/>
      <c r="JNP29" s="164"/>
      <c r="JNQ29" s="164"/>
      <c r="JNR29" s="164"/>
      <c r="JNS29" s="164"/>
      <c r="JNT29" s="164"/>
      <c r="JNU29" s="164"/>
      <c r="JNV29" s="164"/>
      <c r="JNW29" s="164"/>
      <c r="JNX29" s="164"/>
      <c r="JNY29" s="164"/>
      <c r="JNZ29" s="164"/>
      <c r="JOA29" s="164"/>
      <c r="JOB29" s="164"/>
      <c r="JOC29" s="164"/>
      <c r="JOD29" s="164"/>
      <c r="JOE29" s="164"/>
      <c r="JOF29" s="164"/>
      <c r="JOG29" s="164"/>
      <c r="JOH29" s="164"/>
      <c r="JOI29" s="164"/>
      <c r="JOJ29" s="164"/>
      <c r="JOK29" s="164"/>
      <c r="JOL29" s="164"/>
      <c r="JOM29" s="164"/>
      <c r="JON29" s="164"/>
      <c r="JOO29" s="164"/>
      <c r="JOP29" s="164"/>
      <c r="JOQ29" s="164"/>
      <c r="JOR29" s="164"/>
      <c r="JOS29" s="164"/>
      <c r="JOT29" s="164"/>
      <c r="JOU29" s="164"/>
      <c r="JOV29" s="164"/>
      <c r="JOW29" s="164"/>
      <c r="JOX29" s="164"/>
      <c r="JOY29" s="164"/>
      <c r="JOZ29" s="164"/>
      <c r="JPA29" s="164"/>
      <c r="JPB29" s="164"/>
      <c r="JPC29" s="164"/>
      <c r="JPD29" s="164"/>
      <c r="JPE29" s="164"/>
      <c r="JPF29" s="164"/>
      <c r="JPG29" s="164"/>
      <c r="JPH29" s="164"/>
      <c r="JPI29" s="164"/>
      <c r="JPJ29" s="164"/>
      <c r="JPK29" s="164"/>
      <c r="JPL29" s="164"/>
      <c r="JPM29" s="164"/>
      <c r="JPN29" s="164"/>
      <c r="JPO29" s="164"/>
      <c r="JPP29" s="164"/>
      <c r="JPQ29" s="164"/>
      <c r="JPR29" s="164"/>
      <c r="JPS29" s="164"/>
      <c r="JPT29" s="164"/>
      <c r="JPU29" s="164"/>
      <c r="JPV29" s="164"/>
      <c r="JPW29" s="164"/>
      <c r="JPX29" s="164"/>
      <c r="JPY29" s="164"/>
      <c r="JPZ29" s="164"/>
      <c r="JQA29" s="164"/>
      <c r="JQB29" s="164"/>
      <c r="JQC29" s="164"/>
      <c r="JQD29" s="164"/>
      <c r="JQE29" s="164"/>
      <c r="JQF29" s="164"/>
      <c r="JQG29" s="164"/>
      <c r="JQH29" s="164"/>
      <c r="JQI29" s="164"/>
      <c r="JQJ29" s="164"/>
      <c r="JQK29" s="164"/>
      <c r="JQL29" s="164"/>
      <c r="JQM29" s="164"/>
      <c r="JQN29" s="164"/>
      <c r="JQO29" s="164"/>
      <c r="JQP29" s="164"/>
      <c r="JQQ29" s="164"/>
      <c r="JQR29" s="164"/>
      <c r="JQS29" s="164"/>
      <c r="JQT29" s="164"/>
      <c r="JQU29" s="164"/>
      <c r="JQV29" s="164"/>
      <c r="JQW29" s="164"/>
      <c r="JQX29" s="164"/>
      <c r="JQY29" s="164"/>
      <c r="JQZ29" s="164"/>
      <c r="JRA29" s="164"/>
      <c r="JRB29" s="164"/>
      <c r="JRC29" s="164"/>
      <c r="JRD29" s="164"/>
      <c r="JRE29" s="164"/>
      <c r="JRF29" s="164"/>
      <c r="JRG29" s="164"/>
      <c r="JRH29" s="164"/>
      <c r="JRI29" s="164"/>
      <c r="JRJ29" s="164"/>
      <c r="JRK29" s="164"/>
      <c r="JRL29" s="164"/>
      <c r="JRM29" s="164"/>
      <c r="JRN29" s="164"/>
      <c r="JRO29" s="164"/>
      <c r="JRP29" s="164"/>
      <c r="JRQ29" s="164"/>
      <c r="JRR29" s="164"/>
      <c r="JRS29" s="164"/>
      <c r="JRT29" s="164"/>
      <c r="JRU29" s="164"/>
      <c r="JRV29" s="164"/>
      <c r="JRW29" s="164"/>
      <c r="JRX29" s="164"/>
      <c r="JRY29" s="164"/>
      <c r="JRZ29" s="164"/>
      <c r="JSA29" s="164"/>
      <c r="JSB29" s="164"/>
      <c r="JSC29" s="164"/>
      <c r="JSD29" s="164"/>
      <c r="JSE29" s="164"/>
      <c r="JSF29" s="164"/>
      <c r="JSG29" s="164"/>
      <c r="JSH29" s="164"/>
      <c r="JSI29" s="164"/>
      <c r="JSJ29" s="164"/>
      <c r="JSK29" s="164"/>
      <c r="JSL29" s="164"/>
      <c r="JSM29" s="164"/>
      <c r="JSN29" s="164"/>
      <c r="JSO29" s="164"/>
      <c r="JSP29" s="164"/>
      <c r="JSQ29" s="164"/>
      <c r="JSR29" s="164"/>
      <c r="JSS29" s="164"/>
      <c r="JST29" s="164"/>
      <c r="JSU29" s="164"/>
      <c r="JSV29" s="164"/>
      <c r="JSW29" s="164"/>
      <c r="JSX29" s="164"/>
      <c r="JSY29" s="164"/>
      <c r="JSZ29" s="164"/>
      <c r="JTA29" s="164"/>
      <c r="JTB29" s="164"/>
      <c r="JTC29" s="164"/>
      <c r="JTD29" s="164"/>
      <c r="JTE29" s="164"/>
      <c r="JTF29" s="164"/>
      <c r="JTG29" s="164"/>
      <c r="JTH29" s="164"/>
      <c r="JTI29" s="164"/>
      <c r="JTJ29" s="164"/>
      <c r="JTK29" s="164"/>
      <c r="JTL29" s="164"/>
      <c r="JTM29" s="164"/>
      <c r="JTN29" s="164"/>
      <c r="JTO29" s="164"/>
      <c r="JTP29" s="164"/>
      <c r="JTQ29" s="164"/>
      <c r="JTR29" s="164"/>
      <c r="JTS29" s="164"/>
      <c r="JTT29" s="164"/>
      <c r="JTU29" s="164"/>
      <c r="JTV29" s="164"/>
      <c r="JTW29" s="164"/>
      <c r="JTX29" s="164"/>
      <c r="JTY29" s="164"/>
      <c r="JTZ29" s="164"/>
      <c r="JUA29" s="164"/>
      <c r="JUB29" s="164"/>
      <c r="JUC29" s="164"/>
      <c r="JUD29" s="164"/>
      <c r="JUE29" s="164"/>
      <c r="JUF29" s="164"/>
      <c r="JUG29" s="164"/>
      <c r="JUH29" s="164"/>
      <c r="JUI29" s="164"/>
      <c r="JUJ29" s="164"/>
      <c r="JUK29" s="164"/>
      <c r="JUL29" s="164"/>
      <c r="JUM29" s="164"/>
      <c r="JUN29" s="164"/>
      <c r="JUO29" s="164"/>
      <c r="JUP29" s="164"/>
      <c r="JUQ29" s="164"/>
      <c r="JUR29" s="164"/>
      <c r="JUS29" s="164"/>
      <c r="JUT29" s="164"/>
      <c r="JUU29" s="164"/>
      <c r="JUV29" s="164"/>
      <c r="JUW29" s="164"/>
      <c r="JUX29" s="164"/>
      <c r="JUY29" s="164"/>
      <c r="JUZ29" s="164"/>
      <c r="JVA29" s="164"/>
      <c r="JVB29" s="164"/>
      <c r="JVC29" s="164"/>
      <c r="JVD29" s="164"/>
      <c r="JVE29" s="164"/>
      <c r="JVF29" s="164"/>
      <c r="JVG29" s="164"/>
      <c r="JVH29" s="164"/>
      <c r="JVI29" s="164"/>
      <c r="JVJ29" s="164"/>
      <c r="JVK29" s="164"/>
      <c r="JVL29" s="164"/>
      <c r="JVM29" s="164"/>
      <c r="JVN29" s="164"/>
      <c r="JVO29" s="164"/>
      <c r="JVP29" s="164"/>
      <c r="JVQ29" s="164"/>
      <c r="JVR29" s="164"/>
      <c r="JVS29" s="164"/>
      <c r="JVT29" s="164"/>
      <c r="JVU29" s="164"/>
      <c r="JVV29" s="164"/>
      <c r="JVW29" s="164"/>
      <c r="JVX29" s="164"/>
      <c r="JVY29" s="164"/>
      <c r="JVZ29" s="164"/>
      <c r="JWA29" s="164"/>
      <c r="JWB29" s="164"/>
      <c r="JWC29" s="164"/>
      <c r="JWD29" s="164"/>
      <c r="JWE29" s="164"/>
      <c r="JWF29" s="164"/>
      <c r="JWG29" s="164"/>
      <c r="JWH29" s="164"/>
      <c r="JWI29" s="164"/>
      <c r="JWJ29" s="164"/>
      <c r="JWK29" s="164"/>
      <c r="JWL29" s="164"/>
      <c r="JWM29" s="164"/>
      <c r="JWN29" s="164"/>
      <c r="JWO29" s="164"/>
      <c r="JWP29" s="164"/>
      <c r="JWQ29" s="164"/>
      <c r="JWR29" s="164"/>
      <c r="JWS29" s="164"/>
      <c r="JWT29" s="164"/>
      <c r="JWU29" s="164"/>
      <c r="JWV29" s="164"/>
      <c r="JWW29" s="164"/>
      <c r="JWX29" s="164"/>
      <c r="JWY29" s="164"/>
      <c r="JWZ29" s="164"/>
      <c r="JXA29" s="164"/>
      <c r="JXB29" s="164"/>
      <c r="JXC29" s="164"/>
      <c r="JXD29" s="164"/>
      <c r="JXE29" s="164"/>
      <c r="JXF29" s="164"/>
      <c r="JXG29" s="164"/>
      <c r="JXH29" s="164"/>
      <c r="JXI29" s="164"/>
      <c r="JXJ29" s="164"/>
      <c r="JXK29" s="164"/>
      <c r="JXL29" s="164"/>
      <c r="JXM29" s="164"/>
      <c r="JXN29" s="164"/>
      <c r="JXO29" s="164"/>
      <c r="JXP29" s="164"/>
      <c r="JXQ29" s="164"/>
      <c r="JXR29" s="164"/>
      <c r="JXS29" s="164"/>
      <c r="JXT29" s="164"/>
      <c r="JXU29" s="164"/>
      <c r="JXV29" s="164"/>
      <c r="JXW29" s="164"/>
      <c r="JXX29" s="164"/>
      <c r="JXY29" s="164"/>
      <c r="JXZ29" s="164"/>
      <c r="JYA29" s="164"/>
      <c r="JYB29" s="164"/>
      <c r="JYC29" s="164"/>
      <c r="JYD29" s="164"/>
      <c r="JYE29" s="164"/>
      <c r="JYF29" s="164"/>
      <c r="JYG29" s="164"/>
      <c r="JYH29" s="164"/>
      <c r="JYI29" s="164"/>
      <c r="JYJ29" s="164"/>
      <c r="JYK29" s="164"/>
      <c r="JYL29" s="164"/>
      <c r="JYM29" s="164"/>
      <c r="JYN29" s="164"/>
      <c r="JYO29" s="164"/>
      <c r="JYP29" s="164"/>
      <c r="JYQ29" s="164"/>
      <c r="JYR29" s="164"/>
      <c r="JYS29" s="164"/>
      <c r="JYT29" s="164"/>
      <c r="JYU29" s="164"/>
      <c r="JYV29" s="164"/>
      <c r="JYW29" s="164"/>
      <c r="JYX29" s="164"/>
      <c r="JYY29" s="164"/>
      <c r="JYZ29" s="164"/>
      <c r="JZA29" s="164"/>
      <c r="JZB29" s="164"/>
      <c r="JZC29" s="164"/>
      <c r="JZD29" s="164"/>
      <c r="JZE29" s="164"/>
      <c r="JZF29" s="164"/>
      <c r="JZG29" s="164"/>
      <c r="JZH29" s="164"/>
      <c r="JZI29" s="164"/>
      <c r="JZJ29" s="164"/>
      <c r="JZK29" s="164"/>
      <c r="JZL29" s="164"/>
      <c r="JZM29" s="164"/>
      <c r="JZN29" s="164"/>
      <c r="JZO29" s="164"/>
      <c r="JZP29" s="164"/>
      <c r="JZQ29" s="164"/>
      <c r="JZR29" s="164"/>
      <c r="JZS29" s="164"/>
      <c r="JZT29" s="164"/>
      <c r="JZU29" s="164"/>
      <c r="JZV29" s="164"/>
      <c r="JZW29" s="164"/>
      <c r="JZX29" s="164"/>
      <c r="JZY29" s="164"/>
      <c r="JZZ29" s="164"/>
      <c r="KAA29" s="164"/>
      <c r="KAB29" s="164"/>
      <c r="KAC29" s="164"/>
      <c r="KAD29" s="164"/>
      <c r="KAE29" s="164"/>
      <c r="KAF29" s="164"/>
      <c r="KAG29" s="164"/>
      <c r="KAH29" s="164"/>
      <c r="KAI29" s="164"/>
      <c r="KAJ29" s="164"/>
      <c r="KAK29" s="164"/>
      <c r="KAL29" s="164"/>
      <c r="KAM29" s="164"/>
      <c r="KAN29" s="164"/>
      <c r="KAO29" s="164"/>
      <c r="KAP29" s="164"/>
      <c r="KAQ29" s="164"/>
      <c r="KAR29" s="164"/>
      <c r="KAS29" s="164"/>
      <c r="KAT29" s="164"/>
      <c r="KAU29" s="164"/>
      <c r="KAV29" s="164"/>
      <c r="KAW29" s="164"/>
      <c r="KAX29" s="164"/>
      <c r="KAY29" s="164"/>
      <c r="KAZ29" s="164"/>
      <c r="KBA29" s="164"/>
      <c r="KBB29" s="164"/>
      <c r="KBC29" s="164"/>
      <c r="KBD29" s="164"/>
      <c r="KBE29" s="164"/>
      <c r="KBF29" s="164"/>
      <c r="KBG29" s="164"/>
      <c r="KBH29" s="164"/>
      <c r="KBI29" s="164"/>
      <c r="KBJ29" s="164"/>
      <c r="KBK29" s="164"/>
      <c r="KBL29" s="164"/>
      <c r="KBM29" s="164"/>
      <c r="KBN29" s="164"/>
      <c r="KBO29" s="164"/>
      <c r="KBP29" s="164"/>
      <c r="KBQ29" s="164"/>
      <c r="KBR29" s="164"/>
      <c r="KBS29" s="164"/>
      <c r="KBT29" s="164"/>
      <c r="KBU29" s="164"/>
      <c r="KBV29" s="164"/>
      <c r="KBW29" s="164"/>
      <c r="KBX29" s="164"/>
      <c r="KBY29" s="164"/>
      <c r="KBZ29" s="164"/>
      <c r="KCA29" s="164"/>
      <c r="KCB29" s="164"/>
      <c r="KCC29" s="164"/>
      <c r="KCD29" s="164"/>
      <c r="KCE29" s="164"/>
      <c r="KCF29" s="164"/>
      <c r="KCG29" s="164"/>
      <c r="KCH29" s="164"/>
      <c r="KCI29" s="164"/>
      <c r="KCJ29" s="164"/>
      <c r="KCK29" s="164"/>
      <c r="KCL29" s="164"/>
      <c r="KCM29" s="164"/>
      <c r="KCN29" s="164"/>
      <c r="KCO29" s="164"/>
      <c r="KCP29" s="164"/>
      <c r="KCQ29" s="164"/>
      <c r="KCR29" s="164"/>
      <c r="KCS29" s="164"/>
      <c r="KCT29" s="164"/>
      <c r="KCU29" s="164"/>
      <c r="KCV29" s="164"/>
      <c r="KCW29" s="164"/>
      <c r="KCX29" s="164"/>
      <c r="KCY29" s="164"/>
      <c r="KCZ29" s="164"/>
      <c r="KDA29" s="164"/>
      <c r="KDB29" s="164"/>
      <c r="KDC29" s="164"/>
      <c r="KDD29" s="164"/>
      <c r="KDE29" s="164"/>
      <c r="KDF29" s="164"/>
      <c r="KDG29" s="164"/>
      <c r="KDH29" s="164"/>
      <c r="KDI29" s="164"/>
      <c r="KDJ29" s="164"/>
      <c r="KDK29" s="164"/>
      <c r="KDL29" s="164"/>
      <c r="KDM29" s="164"/>
      <c r="KDN29" s="164"/>
      <c r="KDO29" s="164"/>
      <c r="KDP29" s="164"/>
      <c r="KDQ29" s="164"/>
      <c r="KDR29" s="164"/>
      <c r="KDS29" s="164"/>
      <c r="KDT29" s="164"/>
      <c r="KDU29" s="164"/>
      <c r="KDV29" s="164"/>
      <c r="KDW29" s="164"/>
      <c r="KDX29" s="164"/>
      <c r="KDY29" s="164"/>
      <c r="KDZ29" s="164"/>
      <c r="KEA29" s="164"/>
      <c r="KEB29" s="164"/>
      <c r="KEC29" s="164"/>
      <c r="KED29" s="164"/>
      <c r="KEE29" s="164"/>
      <c r="KEF29" s="164"/>
      <c r="KEG29" s="164"/>
      <c r="KEH29" s="164"/>
      <c r="KEI29" s="164"/>
      <c r="KEJ29" s="164"/>
      <c r="KEK29" s="164"/>
      <c r="KEL29" s="164"/>
      <c r="KEM29" s="164"/>
      <c r="KEN29" s="164"/>
      <c r="KEO29" s="164"/>
      <c r="KEP29" s="164"/>
      <c r="KEQ29" s="164"/>
      <c r="KER29" s="164"/>
      <c r="KES29" s="164"/>
      <c r="KET29" s="164"/>
      <c r="KEU29" s="164"/>
      <c r="KEV29" s="164"/>
      <c r="KEW29" s="164"/>
      <c r="KEX29" s="164"/>
      <c r="KEY29" s="164"/>
      <c r="KEZ29" s="164"/>
      <c r="KFA29" s="164"/>
      <c r="KFB29" s="164"/>
      <c r="KFC29" s="164"/>
      <c r="KFD29" s="164"/>
      <c r="KFE29" s="164"/>
      <c r="KFF29" s="164"/>
      <c r="KFG29" s="164"/>
      <c r="KFH29" s="164"/>
      <c r="KFI29" s="164"/>
      <c r="KFJ29" s="164"/>
      <c r="KFK29" s="164"/>
      <c r="KFL29" s="164"/>
      <c r="KFM29" s="164"/>
      <c r="KFN29" s="164"/>
      <c r="KFO29" s="164"/>
      <c r="KFP29" s="164"/>
      <c r="KFQ29" s="164"/>
      <c r="KFR29" s="164"/>
      <c r="KFS29" s="164"/>
      <c r="KFT29" s="164"/>
      <c r="KFU29" s="164"/>
      <c r="KFV29" s="164"/>
      <c r="KFW29" s="164"/>
      <c r="KFX29" s="164"/>
      <c r="KFY29" s="164"/>
      <c r="KFZ29" s="164"/>
      <c r="KGA29" s="164"/>
      <c r="KGB29" s="164"/>
      <c r="KGC29" s="164"/>
      <c r="KGD29" s="164"/>
      <c r="KGE29" s="164"/>
      <c r="KGF29" s="164"/>
      <c r="KGG29" s="164"/>
      <c r="KGH29" s="164"/>
      <c r="KGI29" s="164"/>
      <c r="KGJ29" s="164"/>
      <c r="KGK29" s="164"/>
      <c r="KGL29" s="164"/>
      <c r="KGM29" s="164"/>
      <c r="KGN29" s="164"/>
      <c r="KGO29" s="164"/>
      <c r="KGP29" s="164"/>
      <c r="KGQ29" s="164"/>
      <c r="KGR29" s="164"/>
      <c r="KGS29" s="164"/>
      <c r="KGT29" s="164"/>
      <c r="KGU29" s="164"/>
      <c r="KGV29" s="164"/>
      <c r="KGW29" s="164"/>
      <c r="KGX29" s="164"/>
      <c r="KGY29" s="164"/>
      <c r="KGZ29" s="164"/>
      <c r="KHA29" s="164"/>
      <c r="KHB29" s="164"/>
      <c r="KHC29" s="164"/>
      <c r="KHD29" s="164"/>
      <c r="KHE29" s="164"/>
      <c r="KHF29" s="164"/>
      <c r="KHG29" s="164"/>
      <c r="KHH29" s="164"/>
      <c r="KHI29" s="164"/>
      <c r="KHJ29" s="164"/>
      <c r="KHK29" s="164"/>
      <c r="KHL29" s="164"/>
      <c r="KHM29" s="164"/>
      <c r="KHN29" s="164"/>
      <c r="KHO29" s="164"/>
      <c r="KHP29" s="164"/>
      <c r="KHQ29" s="164"/>
      <c r="KHR29" s="164"/>
      <c r="KHS29" s="164"/>
      <c r="KHT29" s="164"/>
      <c r="KHU29" s="164"/>
      <c r="KHV29" s="164"/>
      <c r="KHW29" s="164"/>
      <c r="KHX29" s="164"/>
      <c r="KHY29" s="164"/>
      <c r="KHZ29" s="164"/>
      <c r="KIA29" s="164"/>
      <c r="KIB29" s="164"/>
      <c r="KIC29" s="164"/>
      <c r="KID29" s="164"/>
      <c r="KIE29" s="164"/>
      <c r="KIF29" s="164"/>
      <c r="KIG29" s="164"/>
      <c r="KIH29" s="164"/>
      <c r="KII29" s="164"/>
      <c r="KIJ29" s="164"/>
      <c r="KIK29" s="164"/>
      <c r="KIL29" s="164"/>
      <c r="KIM29" s="164"/>
      <c r="KIN29" s="164"/>
      <c r="KIO29" s="164"/>
      <c r="KIP29" s="164"/>
      <c r="KIQ29" s="164"/>
      <c r="KIR29" s="164"/>
      <c r="KIS29" s="164"/>
      <c r="KIT29" s="164"/>
      <c r="KIU29" s="164"/>
      <c r="KIV29" s="164"/>
      <c r="KIW29" s="164"/>
      <c r="KIX29" s="164"/>
      <c r="KIY29" s="164"/>
      <c r="KIZ29" s="164"/>
      <c r="KJA29" s="164"/>
      <c r="KJB29" s="164"/>
      <c r="KJC29" s="164"/>
      <c r="KJD29" s="164"/>
      <c r="KJE29" s="164"/>
      <c r="KJF29" s="164"/>
      <c r="KJG29" s="164"/>
      <c r="KJH29" s="164"/>
      <c r="KJI29" s="164"/>
      <c r="KJJ29" s="164"/>
      <c r="KJK29" s="164"/>
      <c r="KJL29" s="164"/>
      <c r="KJM29" s="164"/>
      <c r="KJN29" s="164"/>
      <c r="KJO29" s="164"/>
      <c r="KJP29" s="164"/>
      <c r="KJQ29" s="164"/>
      <c r="KJR29" s="164"/>
      <c r="KJS29" s="164"/>
      <c r="KJT29" s="164"/>
      <c r="KJU29" s="164"/>
      <c r="KJV29" s="164"/>
      <c r="KJW29" s="164"/>
      <c r="KJX29" s="164"/>
      <c r="KJY29" s="164"/>
      <c r="KJZ29" s="164"/>
      <c r="KKA29" s="164"/>
      <c r="KKB29" s="164"/>
      <c r="KKC29" s="164"/>
      <c r="KKD29" s="164"/>
      <c r="KKE29" s="164"/>
      <c r="KKF29" s="164"/>
      <c r="KKG29" s="164"/>
      <c r="KKH29" s="164"/>
      <c r="KKI29" s="164"/>
      <c r="KKJ29" s="164"/>
      <c r="KKK29" s="164"/>
      <c r="KKL29" s="164"/>
      <c r="KKM29" s="164"/>
      <c r="KKN29" s="164"/>
      <c r="KKO29" s="164"/>
      <c r="KKP29" s="164"/>
      <c r="KKQ29" s="164"/>
      <c r="KKR29" s="164"/>
      <c r="KKS29" s="164"/>
      <c r="KKT29" s="164"/>
      <c r="KKU29" s="164"/>
      <c r="KKV29" s="164"/>
      <c r="KKW29" s="164"/>
      <c r="KKX29" s="164"/>
      <c r="KKY29" s="164"/>
      <c r="KKZ29" s="164"/>
      <c r="KLA29" s="164"/>
      <c r="KLB29" s="164"/>
      <c r="KLC29" s="164"/>
      <c r="KLD29" s="164"/>
      <c r="KLE29" s="164"/>
      <c r="KLF29" s="164"/>
      <c r="KLG29" s="164"/>
      <c r="KLH29" s="164"/>
      <c r="KLI29" s="164"/>
      <c r="KLJ29" s="164"/>
      <c r="KLK29" s="164"/>
      <c r="KLL29" s="164"/>
      <c r="KLM29" s="164"/>
      <c r="KLN29" s="164"/>
      <c r="KLO29" s="164"/>
      <c r="KLP29" s="164"/>
      <c r="KLQ29" s="164"/>
      <c r="KLR29" s="164"/>
      <c r="KLS29" s="164"/>
      <c r="KLT29" s="164"/>
      <c r="KLU29" s="164"/>
      <c r="KLV29" s="164"/>
      <c r="KLW29" s="164"/>
      <c r="KLX29" s="164"/>
      <c r="KLY29" s="164"/>
      <c r="KLZ29" s="164"/>
      <c r="KMA29" s="164"/>
      <c r="KMB29" s="164"/>
      <c r="KMC29" s="164"/>
      <c r="KMD29" s="164"/>
      <c r="KME29" s="164"/>
      <c r="KMF29" s="164"/>
      <c r="KMG29" s="164"/>
      <c r="KMH29" s="164"/>
      <c r="KMI29" s="164"/>
      <c r="KMJ29" s="164"/>
      <c r="KMK29" s="164"/>
      <c r="KML29" s="164"/>
      <c r="KMM29" s="164"/>
      <c r="KMN29" s="164"/>
      <c r="KMO29" s="164"/>
      <c r="KMP29" s="164"/>
      <c r="KMQ29" s="164"/>
      <c r="KMR29" s="164"/>
      <c r="KMS29" s="164"/>
      <c r="KMT29" s="164"/>
      <c r="KMU29" s="164"/>
      <c r="KMV29" s="164"/>
      <c r="KMW29" s="164"/>
      <c r="KMX29" s="164"/>
      <c r="KMY29" s="164"/>
      <c r="KMZ29" s="164"/>
      <c r="KNA29" s="164"/>
      <c r="KNB29" s="164"/>
      <c r="KNC29" s="164"/>
      <c r="KND29" s="164"/>
      <c r="KNE29" s="164"/>
      <c r="KNF29" s="164"/>
      <c r="KNG29" s="164"/>
      <c r="KNH29" s="164"/>
      <c r="KNI29" s="164"/>
      <c r="KNJ29" s="164"/>
      <c r="KNK29" s="164"/>
      <c r="KNL29" s="164"/>
      <c r="KNM29" s="164"/>
      <c r="KNN29" s="164"/>
      <c r="KNO29" s="164"/>
      <c r="KNP29" s="164"/>
      <c r="KNQ29" s="164"/>
      <c r="KNR29" s="164"/>
      <c r="KNS29" s="164"/>
      <c r="KNT29" s="164"/>
      <c r="KNU29" s="164"/>
      <c r="KNV29" s="164"/>
      <c r="KNW29" s="164"/>
      <c r="KNX29" s="164"/>
      <c r="KNY29" s="164"/>
      <c r="KNZ29" s="164"/>
      <c r="KOA29" s="164"/>
      <c r="KOB29" s="164"/>
      <c r="KOC29" s="164"/>
      <c r="KOD29" s="164"/>
      <c r="KOE29" s="164"/>
      <c r="KOF29" s="164"/>
      <c r="KOG29" s="164"/>
      <c r="KOH29" s="164"/>
      <c r="KOI29" s="164"/>
      <c r="KOJ29" s="164"/>
      <c r="KOK29" s="164"/>
      <c r="KOL29" s="164"/>
      <c r="KOM29" s="164"/>
      <c r="KON29" s="164"/>
      <c r="KOO29" s="164"/>
      <c r="KOP29" s="164"/>
      <c r="KOQ29" s="164"/>
      <c r="KOR29" s="164"/>
      <c r="KOS29" s="164"/>
      <c r="KOT29" s="164"/>
      <c r="KOU29" s="164"/>
      <c r="KOV29" s="164"/>
      <c r="KOW29" s="164"/>
      <c r="KOX29" s="164"/>
      <c r="KOY29" s="164"/>
      <c r="KOZ29" s="164"/>
      <c r="KPA29" s="164"/>
      <c r="KPB29" s="164"/>
      <c r="KPC29" s="164"/>
      <c r="KPD29" s="164"/>
      <c r="KPE29" s="164"/>
      <c r="KPF29" s="164"/>
      <c r="KPG29" s="164"/>
      <c r="KPH29" s="164"/>
      <c r="KPI29" s="164"/>
      <c r="KPJ29" s="164"/>
      <c r="KPK29" s="164"/>
      <c r="KPL29" s="164"/>
      <c r="KPM29" s="164"/>
      <c r="KPN29" s="164"/>
      <c r="KPO29" s="164"/>
      <c r="KPP29" s="164"/>
      <c r="KPQ29" s="164"/>
      <c r="KPR29" s="164"/>
      <c r="KPS29" s="164"/>
      <c r="KPT29" s="164"/>
      <c r="KPU29" s="164"/>
      <c r="KPV29" s="164"/>
      <c r="KPW29" s="164"/>
      <c r="KPX29" s="164"/>
      <c r="KPY29" s="164"/>
      <c r="KPZ29" s="164"/>
      <c r="KQA29" s="164"/>
      <c r="KQB29" s="164"/>
      <c r="KQC29" s="164"/>
      <c r="KQD29" s="164"/>
      <c r="KQE29" s="164"/>
      <c r="KQF29" s="164"/>
      <c r="KQG29" s="164"/>
      <c r="KQH29" s="164"/>
      <c r="KQI29" s="164"/>
      <c r="KQJ29" s="164"/>
      <c r="KQK29" s="164"/>
      <c r="KQL29" s="164"/>
      <c r="KQM29" s="164"/>
      <c r="KQN29" s="164"/>
      <c r="KQO29" s="164"/>
      <c r="KQP29" s="164"/>
      <c r="KQQ29" s="164"/>
      <c r="KQR29" s="164"/>
      <c r="KQS29" s="164"/>
      <c r="KQT29" s="164"/>
      <c r="KQU29" s="164"/>
      <c r="KQV29" s="164"/>
      <c r="KQW29" s="164"/>
      <c r="KQX29" s="164"/>
      <c r="KQY29" s="164"/>
      <c r="KQZ29" s="164"/>
      <c r="KRA29" s="164"/>
      <c r="KRB29" s="164"/>
      <c r="KRC29" s="164"/>
      <c r="KRD29" s="164"/>
      <c r="KRE29" s="164"/>
      <c r="KRF29" s="164"/>
      <c r="KRG29" s="164"/>
      <c r="KRH29" s="164"/>
      <c r="KRI29" s="164"/>
      <c r="KRJ29" s="164"/>
      <c r="KRK29" s="164"/>
      <c r="KRL29" s="164"/>
      <c r="KRM29" s="164"/>
      <c r="KRN29" s="164"/>
      <c r="KRO29" s="164"/>
      <c r="KRP29" s="164"/>
      <c r="KRQ29" s="164"/>
      <c r="KRR29" s="164"/>
      <c r="KRS29" s="164"/>
      <c r="KRT29" s="164"/>
      <c r="KRU29" s="164"/>
      <c r="KRV29" s="164"/>
      <c r="KRW29" s="164"/>
      <c r="KRX29" s="164"/>
      <c r="KRY29" s="164"/>
      <c r="KRZ29" s="164"/>
      <c r="KSA29" s="164"/>
      <c r="KSB29" s="164"/>
      <c r="KSC29" s="164"/>
      <c r="KSD29" s="164"/>
      <c r="KSE29" s="164"/>
      <c r="KSF29" s="164"/>
      <c r="KSG29" s="164"/>
      <c r="KSH29" s="164"/>
      <c r="KSI29" s="164"/>
      <c r="KSJ29" s="164"/>
      <c r="KSK29" s="164"/>
      <c r="KSL29" s="164"/>
      <c r="KSM29" s="164"/>
      <c r="KSN29" s="164"/>
      <c r="KSO29" s="164"/>
      <c r="KSP29" s="164"/>
      <c r="KSQ29" s="164"/>
      <c r="KSR29" s="164"/>
      <c r="KSS29" s="164"/>
      <c r="KST29" s="164"/>
      <c r="KSU29" s="164"/>
      <c r="KSV29" s="164"/>
      <c r="KSW29" s="164"/>
      <c r="KSX29" s="164"/>
      <c r="KSY29" s="164"/>
      <c r="KSZ29" s="164"/>
      <c r="KTA29" s="164"/>
      <c r="KTB29" s="164"/>
      <c r="KTC29" s="164"/>
      <c r="KTD29" s="164"/>
      <c r="KTE29" s="164"/>
      <c r="KTF29" s="164"/>
      <c r="KTG29" s="164"/>
      <c r="KTH29" s="164"/>
      <c r="KTI29" s="164"/>
      <c r="KTJ29" s="164"/>
      <c r="KTK29" s="164"/>
      <c r="KTL29" s="164"/>
      <c r="KTM29" s="164"/>
      <c r="KTN29" s="164"/>
      <c r="KTO29" s="164"/>
      <c r="KTP29" s="164"/>
      <c r="KTQ29" s="164"/>
      <c r="KTR29" s="164"/>
      <c r="KTS29" s="164"/>
      <c r="KTT29" s="164"/>
      <c r="KTU29" s="164"/>
      <c r="KTV29" s="164"/>
      <c r="KTW29" s="164"/>
      <c r="KTX29" s="164"/>
      <c r="KTY29" s="164"/>
      <c r="KTZ29" s="164"/>
      <c r="KUA29" s="164"/>
      <c r="KUB29" s="164"/>
      <c r="KUC29" s="164"/>
      <c r="KUD29" s="164"/>
      <c r="KUE29" s="164"/>
      <c r="KUF29" s="164"/>
      <c r="KUG29" s="164"/>
      <c r="KUH29" s="164"/>
      <c r="KUI29" s="164"/>
      <c r="KUJ29" s="164"/>
      <c r="KUK29" s="164"/>
      <c r="KUL29" s="164"/>
      <c r="KUM29" s="164"/>
      <c r="KUN29" s="164"/>
      <c r="KUO29" s="164"/>
      <c r="KUP29" s="164"/>
      <c r="KUQ29" s="164"/>
      <c r="KUR29" s="164"/>
      <c r="KUS29" s="164"/>
      <c r="KUT29" s="164"/>
      <c r="KUU29" s="164"/>
      <c r="KUV29" s="164"/>
      <c r="KUW29" s="164"/>
      <c r="KUX29" s="164"/>
      <c r="KUY29" s="164"/>
      <c r="KUZ29" s="164"/>
      <c r="KVA29" s="164"/>
      <c r="KVB29" s="164"/>
      <c r="KVC29" s="164"/>
      <c r="KVD29" s="164"/>
      <c r="KVE29" s="164"/>
      <c r="KVF29" s="164"/>
      <c r="KVG29" s="164"/>
      <c r="KVH29" s="164"/>
      <c r="KVI29" s="164"/>
      <c r="KVJ29" s="164"/>
      <c r="KVK29" s="164"/>
      <c r="KVL29" s="164"/>
      <c r="KVM29" s="164"/>
      <c r="KVN29" s="164"/>
      <c r="KVO29" s="164"/>
      <c r="KVP29" s="164"/>
      <c r="KVQ29" s="164"/>
      <c r="KVR29" s="164"/>
      <c r="KVS29" s="164"/>
      <c r="KVT29" s="164"/>
      <c r="KVU29" s="164"/>
      <c r="KVV29" s="164"/>
      <c r="KVW29" s="164"/>
      <c r="KVX29" s="164"/>
      <c r="KVY29" s="164"/>
      <c r="KVZ29" s="164"/>
      <c r="KWA29" s="164"/>
      <c r="KWB29" s="164"/>
      <c r="KWC29" s="164"/>
      <c r="KWD29" s="164"/>
      <c r="KWE29" s="164"/>
      <c r="KWF29" s="164"/>
      <c r="KWG29" s="164"/>
      <c r="KWH29" s="164"/>
      <c r="KWI29" s="164"/>
      <c r="KWJ29" s="164"/>
      <c r="KWK29" s="164"/>
      <c r="KWL29" s="164"/>
      <c r="KWM29" s="164"/>
      <c r="KWN29" s="164"/>
      <c r="KWO29" s="164"/>
      <c r="KWP29" s="164"/>
      <c r="KWQ29" s="164"/>
      <c r="KWR29" s="164"/>
      <c r="KWS29" s="164"/>
      <c r="KWT29" s="164"/>
      <c r="KWU29" s="164"/>
      <c r="KWV29" s="164"/>
      <c r="KWW29" s="164"/>
      <c r="KWX29" s="164"/>
      <c r="KWY29" s="164"/>
      <c r="KWZ29" s="164"/>
      <c r="KXA29" s="164"/>
      <c r="KXB29" s="164"/>
      <c r="KXC29" s="164"/>
      <c r="KXD29" s="164"/>
      <c r="KXE29" s="164"/>
      <c r="KXF29" s="164"/>
      <c r="KXG29" s="164"/>
      <c r="KXH29" s="164"/>
      <c r="KXI29" s="164"/>
      <c r="KXJ29" s="164"/>
      <c r="KXK29" s="164"/>
      <c r="KXL29" s="164"/>
      <c r="KXM29" s="164"/>
      <c r="KXN29" s="164"/>
      <c r="KXO29" s="164"/>
      <c r="KXP29" s="164"/>
      <c r="KXQ29" s="164"/>
      <c r="KXR29" s="164"/>
      <c r="KXS29" s="164"/>
      <c r="KXT29" s="164"/>
      <c r="KXU29" s="164"/>
      <c r="KXV29" s="164"/>
      <c r="KXW29" s="164"/>
      <c r="KXX29" s="164"/>
      <c r="KXY29" s="164"/>
      <c r="KXZ29" s="164"/>
      <c r="KYA29" s="164"/>
      <c r="KYB29" s="164"/>
      <c r="KYC29" s="164"/>
      <c r="KYD29" s="164"/>
      <c r="KYE29" s="164"/>
      <c r="KYF29" s="164"/>
      <c r="KYG29" s="164"/>
      <c r="KYH29" s="164"/>
      <c r="KYI29" s="164"/>
      <c r="KYJ29" s="164"/>
      <c r="KYK29" s="164"/>
      <c r="KYL29" s="164"/>
      <c r="KYM29" s="164"/>
      <c r="KYN29" s="164"/>
      <c r="KYO29" s="164"/>
      <c r="KYP29" s="164"/>
      <c r="KYQ29" s="164"/>
      <c r="KYR29" s="164"/>
      <c r="KYS29" s="164"/>
      <c r="KYT29" s="164"/>
      <c r="KYU29" s="164"/>
      <c r="KYV29" s="164"/>
      <c r="KYW29" s="164"/>
      <c r="KYX29" s="164"/>
      <c r="KYY29" s="164"/>
      <c r="KYZ29" s="164"/>
      <c r="KZA29" s="164"/>
      <c r="KZB29" s="164"/>
      <c r="KZC29" s="164"/>
      <c r="KZD29" s="164"/>
      <c r="KZE29" s="164"/>
      <c r="KZF29" s="164"/>
      <c r="KZG29" s="164"/>
      <c r="KZH29" s="164"/>
      <c r="KZI29" s="164"/>
      <c r="KZJ29" s="164"/>
      <c r="KZK29" s="164"/>
      <c r="KZL29" s="164"/>
      <c r="KZM29" s="164"/>
      <c r="KZN29" s="164"/>
      <c r="KZO29" s="164"/>
      <c r="KZP29" s="164"/>
      <c r="KZQ29" s="164"/>
      <c r="KZR29" s="164"/>
      <c r="KZS29" s="164"/>
      <c r="KZT29" s="164"/>
      <c r="KZU29" s="164"/>
      <c r="KZV29" s="164"/>
      <c r="KZW29" s="164"/>
      <c r="KZX29" s="164"/>
      <c r="KZY29" s="164"/>
      <c r="KZZ29" s="164"/>
      <c r="LAA29" s="164"/>
      <c r="LAB29" s="164"/>
      <c r="LAC29" s="164"/>
      <c r="LAD29" s="164"/>
      <c r="LAE29" s="164"/>
      <c r="LAF29" s="164"/>
      <c r="LAG29" s="164"/>
      <c r="LAH29" s="164"/>
      <c r="LAI29" s="164"/>
      <c r="LAJ29" s="164"/>
      <c r="LAK29" s="164"/>
      <c r="LAL29" s="164"/>
      <c r="LAM29" s="164"/>
      <c r="LAN29" s="164"/>
      <c r="LAO29" s="164"/>
      <c r="LAP29" s="164"/>
      <c r="LAQ29" s="164"/>
      <c r="LAR29" s="164"/>
      <c r="LAS29" s="164"/>
      <c r="LAT29" s="164"/>
      <c r="LAU29" s="164"/>
      <c r="LAV29" s="164"/>
      <c r="LAW29" s="164"/>
      <c r="LAX29" s="164"/>
      <c r="LAY29" s="164"/>
      <c r="LAZ29" s="164"/>
      <c r="LBA29" s="164"/>
      <c r="LBB29" s="164"/>
      <c r="LBC29" s="164"/>
      <c r="LBD29" s="164"/>
      <c r="LBE29" s="164"/>
      <c r="LBF29" s="164"/>
      <c r="LBG29" s="164"/>
      <c r="LBH29" s="164"/>
      <c r="LBI29" s="164"/>
      <c r="LBJ29" s="164"/>
      <c r="LBK29" s="164"/>
      <c r="LBL29" s="164"/>
      <c r="LBM29" s="164"/>
      <c r="LBN29" s="164"/>
      <c r="LBO29" s="164"/>
      <c r="LBP29" s="164"/>
      <c r="LBQ29" s="164"/>
      <c r="LBR29" s="164"/>
      <c r="LBS29" s="164"/>
      <c r="LBT29" s="164"/>
      <c r="LBU29" s="164"/>
      <c r="LBV29" s="164"/>
      <c r="LBW29" s="164"/>
      <c r="LBX29" s="164"/>
      <c r="LBY29" s="164"/>
      <c r="LBZ29" s="164"/>
      <c r="LCA29" s="164"/>
      <c r="LCB29" s="164"/>
      <c r="LCC29" s="164"/>
      <c r="LCD29" s="164"/>
      <c r="LCE29" s="164"/>
      <c r="LCF29" s="164"/>
      <c r="LCG29" s="164"/>
      <c r="LCH29" s="164"/>
      <c r="LCI29" s="164"/>
      <c r="LCJ29" s="164"/>
      <c r="LCK29" s="164"/>
      <c r="LCL29" s="164"/>
      <c r="LCM29" s="164"/>
      <c r="LCN29" s="164"/>
      <c r="LCO29" s="164"/>
      <c r="LCP29" s="164"/>
      <c r="LCQ29" s="164"/>
      <c r="LCR29" s="164"/>
      <c r="LCS29" s="164"/>
      <c r="LCT29" s="164"/>
      <c r="LCU29" s="164"/>
      <c r="LCV29" s="164"/>
      <c r="LCW29" s="164"/>
      <c r="LCX29" s="164"/>
      <c r="LCY29" s="164"/>
      <c r="LCZ29" s="164"/>
      <c r="LDA29" s="164"/>
      <c r="LDB29" s="164"/>
      <c r="LDC29" s="164"/>
      <c r="LDD29" s="164"/>
      <c r="LDE29" s="164"/>
      <c r="LDF29" s="164"/>
      <c r="LDG29" s="164"/>
      <c r="LDH29" s="164"/>
      <c r="LDI29" s="164"/>
      <c r="LDJ29" s="164"/>
      <c r="LDK29" s="164"/>
      <c r="LDL29" s="164"/>
      <c r="LDM29" s="164"/>
      <c r="LDN29" s="164"/>
      <c r="LDO29" s="164"/>
      <c r="LDP29" s="164"/>
      <c r="LDQ29" s="164"/>
      <c r="LDR29" s="164"/>
      <c r="LDS29" s="164"/>
      <c r="LDT29" s="164"/>
      <c r="LDU29" s="164"/>
      <c r="LDV29" s="164"/>
      <c r="LDW29" s="164"/>
      <c r="LDX29" s="164"/>
      <c r="LDY29" s="164"/>
      <c r="LDZ29" s="164"/>
      <c r="LEA29" s="164"/>
      <c r="LEB29" s="164"/>
      <c r="LEC29" s="164"/>
      <c r="LED29" s="164"/>
      <c r="LEE29" s="164"/>
      <c r="LEF29" s="164"/>
      <c r="LEG29" s="164"/>
      <c r="LEH29" s="164"/>
      <c r="LEI29" s="164"/>
      <c r="LEJ29" s="164"/>
      <c r="LEK29" s="164"/>
      <c r="LEL29" s="164"/>
      <c r="LEM29" s="164"/>
      <c r="LEN29" s="164"/>
      <c r="LEO29" s="164"/>
      <c r="LEP29" s="164"/>
      <c r="LEQ29" s="164"/>
      <c r="LER29" s="164"/>
      <c r="LES29" s="164"/>
      <c r="LET29" s="164"/>
      <c r="LEU29" s="164"/>
      <c r="LEV29" s="164"/>
      <c r="LEW29" s="164"/>
      <c r="LEX29" s="164"/>
      <c r="LEY29" s="164"/>
      <c r="LEZ29" s="164"/>
      <c r="LFA29" s="164"/>
      <c r="LFB29" s="164"/>
      <c r="LFC29" s="164"/>
      <c r="LFD29" s="164"/>
      <c r="LFE29" s="164"/>
      <c r="LFF29" s="164"/>
      <c r="LFG29" s="164"/>
      <c r="LFH29" s="164"/>
      <c r="LFI29" s="164"/>
      <c r="LFJ29" s="164"/>
      <c r="LFK29" s="164"/>
      <c r="LFL29" s="164"/>
      <c r="LFM29" s="164"/>
      <c r="LFN29" s="164"/>
      <c r="LFO29" s="164"/>
      <c r="LFP29" s="164"/>
      <c r="LFQ29" s="164"/>
      <c r="LFR29" s="164"/>
      <c r="LFS29" s="164"/>
      <c r="LFT29" s="164"/>
      <c r="LFU29" s="164"/>
      <c r="LFV29" s="164"/>
      <c r="LFW29" s="164"/>
      <c r="LFX29" s="164"/>
      <c r="LFY29" s="164"/>
      <c r="LFZ29" s="164"/>
      <c r="LGA29" s="164"/>
      <c r="LGB29" s="164"/>
      <c r="LGC29" s="164"/>
      <c r="LGD29" s="164"/>
      <c r="LGE29" s="164"/>
      <c r="LGF29" s="164"/>
      <c r="LGG29" s="164"/>
      <c r="LGH29" s="164"/>
      <c r="LGI29" s="164"/>
      <c r="LGJ29" s="164"/>
      <c r="LGK29" s="164"/>
      <c r="LGL29" s="164"/>
      <c r="LGM29" s="164"/>
      <c r="LGN29" s="164"/>
      <c r="LGO29" s="164"/>
      <c r="LGP29" s="164"/>
      <c r="LGQ29" s="164"/>
      <c r="LGR29" s="164"/>
      <c r="LGS29" s="164"/>
      <c r="LGT29" s="164"/>
      <c r="LGU29" s="164"/>
      <c r="LGV29" s="164"/>
      <c r="LGW29" s="164"/>
      <c r="LGX29" s="164"/>
      <c r="LGY29" s="164"/>
      <c r="LGZ29" s="164"/>
      <c r="LHA29" s="164"/>
      <c r="LHB29" s="164"/>
      <c r="LHC29" s="164"/>
      <c r="LHD29" s="164"/>
      <c r="LHE29" s="164"/>
      <c r="LHF29" s="164"/>
      <c r="LHG29" s="164"/>
      <c r="LHH29" s="164"/>
      <c r="LHI29" s="164"/>
      <c r="LHJ29" s="164"/>
      <c r="LHK29" s="164"/>
      <c r="LHL29" s="164"/>
      <c r="LHM29" s="164"/>
      <c r="LHN29" s="164"/>
      <c r="LHO29" s="164"/>
      <c r="LHP29" s="164"/>
      <c r="LHQ29" s="164"/>
      <c r="LHR29" s="164"/>
      <c r="LHS29" s="164"/>
      <c r="LHT29" s="164"/>
      <c r="LHU29" s="164"/>
      <c r="LHV29" s="164"/>
      <c r="LHW29" s="164"/>
      <c r="LHX29" s="164"/>
      <c r="LHY29" s="164"/>
      <c r="LHZ29" s="164"/>
      <c r="LIA29" s="164"/>
      <c r="LIB29" s="164"/>
      <c r="LIC29" s="164"/>
      <c r="LID29" s="164"/>
      <c r="LIE29" s="164"/>
      <c r="LIF29" s="164"/>
      <c r="LIG29" s="164"/>
      <c r="LIH29" s="164"/>
      <c r="LII29" s="164"/>
      <c r="LIJ29" s="164"/>
      <c r="LIK29" s="164"/>
      <c r="LIL29" s="164"/>
      <c r="LIM29" s="164"/>
      <c r="LIN29" s="164"/>
      <c r="LIO29" s="164"/>
      <c r="LIP29" s="164"/>
      <c r="LIQ29" s="164"/>
      <c r="LIR29" s="164"/>
      <c r="LIS29" s="164"/>
      <c r="LIT29" s="164"/>
      <c r="LIU29" s="164"/>
      <c r="LIV29" s="164"/>
      <c r="LIW29" s="164"/>
      <c r="LIX29" s="164"/>
      <c r="LIY29" s="164"/>
      <c r="LIZ29" s="164"/>
      <c r="LJA29" s="164"/>
      <c r="LJB29" s="164"/>
      <c r="LJC29" s="164"/>
      <c r="LJD29" s="164"/>
      <c r="LJE29" s="164"/>
      <c r="LJF29" s="164"/>
      <c r="LJG29" s="164"/>
      <c r="LJH29" s="164"/>
      <c r="LJI29" s="164"/>
      <c r="LJJ29" s="164"/>
      <c r="LJK29" s="164"/>
      <c r="LJL29" s="164"/>
      <c r="LJM29" s="164"/>
      <c r="LJN29" s="164"/>
      <c r="LJO29" s="164"/>
      <c r="LJP29" s="164"/>
      <c r="LJQ29" s="164"/>
      <c r="LJR29" s="164"/>
      <c r="LJS29" s="164"/>
      <c r="LJT29" s="164"/>
      <c r="LJU29" s="164"/>
      <c r="LJV29" s="164"/>
      <c r="LJW29" s="164"/>
      <c r="LJX29" s="164"/>
      <c r="LJY29" s="164"/>
      <c r="LJZ29" s="164"/>
      <c r="LKA29" s="164"/>
      <c r="LKB29" s="164"/>
      <c r="LKC29" s="164"/>
      <c r="LKD29" s="164"/>
      <c r="LKE29" s="164"/>
      <c r="LKF29" s="164"/>
      <c r="LKG29" s="164"/>
      <c r="LKH29" s="164"/>
      <c r="LKI29" s="164"/>
      <c r="LKJ29" s="164"/>
      <c r="LKK29" s="164"/>
      <c r="LKL29" s="164"/>
      <c r="LKM29" s="164"/>
      <c r="LKN29" s="164"/>
      <c r="LKO29" s="164"/>
      <c r="LKP29" s="164"/>
      <c r="LKQ29" s="164"/>
      <c r="LKR29" s="164"/>
      <c r="LKS29" s="164"/>
      <c r="LKT29" s="164"/>
      <c r="LKU29" s="164"/>
      <c r="LKV29" s="164"/>
      <c r="LKW29" s="164"/>
      <c r="LKX29" s="164"/>
      <c r="LKY29" s="164"/>
      <c r="LKZ29" s="164"/>
      <c r="LLA29" s="164"/>
      <c r="LLB29" s="164"/>
      <c r="LLC29" s="164"/>
      <c r="LLD29" s="164"/>
      <c r="LLE29" s="164"/>
      <c r="LLF29" s="164"/>
      <c r="LLG29" s="164"/>
      <c r="LLH29" s="164"/>
      <c r="LLI29" s="164"/>
      <c r="LLJ29" s="164"/>
      <c r="LLK29" s="164"/>
      <c r="LLL29" s="164"/>
      <c r="LLM29" s="164"/>
      <c r="LLN29" s="164"/>
      <c r="LLO29" s="164"/>
      <c r="LLP29" s="164"/>
      <c r="LLQ29" s="164"/>
      <c r="LLR29" s="164"/>
      <c r="LLS29" s="164"/>
      <c r="LLT29" s="164"/>
      <c r="LLU29" s="164"/>
      <c r="LLV29" s="164"/>
      <c r="LLW29" s="164"/>
      <c r="LLX29" s="164"/>
      <c r="LLY29" s="164"/>
      <c r="LLZ29" s="164"/>
      <c r="LMA29" s="164"/>
      <c r="LMB29" s="164"/>
      <c r="LMC29" s="164"/>
      <c r="LMD29" s="164"/>
      <c r="LME29" s="164"/>
      <c r="LMF29" s="164"/>
      <c r="LMG29" s="164"/>
      <c r="LMH29" s="164"/>
      <c r="LMI29" s="164"/>
      <c r="LMJ29" s="164"/>
      <c r="LMK29" s="164"/>
      <c r="LML29" s="164"/>
      <c r="LMM29" s="164"/>
      <c r="LMN29" s="164"/>
      <c r="LMO29" s="164"/>
      <c r="LMP29" s="164"/>
      <c r="LMQ29" s="164"/>
      <c r="LMR29" s="164"/>
      <c r="LMS29" s="164"/>
      <c r="LMT29" s="164"/>
      <c r="LMU29" s="164"/>
      <c r="LMV29" s="164"/>
      <c r="LMW29" s="164"/>
      <c r="LMX29" s="164"/>
      <c r="LMY29" s="164"/>
      <c r="LMZ29" s="164"/>
      <c r="LNA29" s="164"/>
      <c r="LNB29" s="164"/>
      <c r="LNC29" s="164"/>
      <c r="LND29" s="164"/>
      <c r="LNE29" s="164"/>
      <c r="LNF29" s="164"/>
      <c r="LNG29" s="164"/>
      <c r="LNH29" s="164"/>
      <c r="LNI29" s="164"/>
      <c r="LNJ29" s="164"/>
      <c r="LNK29" s="164"/>
      <c r="LNL29" s="164"/>
      <c r="LNM29" s="164"/>
      <c r="LNN29" s="164"/>
      <c r="LNO29" s="164"/>
      <c r="LNP29" s="164"/>
      <c r="LNQ29" s="164"/>
      <c r="LNR29" s="164"/>
      <c r="LNS29" s="164"/>
      <c r="LNT29" s="164"/>
      <c r="LNU29" s="164"/>
      <c r="LNV29" s="164"/>
      <c r="LNW29" s="164"/>
      <c r="LNX29" s="164"/>
      <c r="LNY29" s="164"/>
      <c r="LNZ29" s="164"/>
      <c r="LOA29" s="164"/>
      <c r="LOB29" s="164"/>
      <c r="LOC29" s="164"/>
      <c r="LOD29" s="164"/>
      <c r="LOE29" s="164"/>
      <c r="LOF29" s="164"/>
      <c r="LOG29" s="164"/>
      <c r="LOH29" s="164"/>
      <c r="LOI29" s="164"/>
      <c r="LOJ29" s="164"/>
      <c r="LOK29" s="164"/>
      <c r="LOL29" s="164"/>
      <c r="LOM29" s="164"/>
      <c r="LON29" s="164"/>
      <c r="LOO29" s="164"/>
      <c r="LOP29" s="164"/>
      <c r="LOQ29" s="164"/>
      <c r="LOR29" s="164"/>
      <c r="LOS29" s="164"/>
      <c r="LOT29" s="164"/>
      <c r="LOU29" s="164"/>
      <c r="LOV29" s="164"/>
      <c r="LOW29" s="164"/>
      <c r="LOX29" s="164"/>
      <c r="LOY29" s="164"/>
      <c r="LOZ29" s="164"/>
      <c r="LPA29" s="164"/>
      <c r="LPB29" s="164"/>
      <c r="LPC29" s="164"/>
      <c r="LPD29" s="164"/>
      <c r="LPE29" s="164"/>
      <c r="LPF29" s="164"/>
      <c r="LPG29" s="164"/>
      <c r="LPH29" s="164"/>
      <c r="LPI29" s="164"/>
      <c r="LPJ29" s="164"/>
      <c r="LPK29" s="164"/>
      <c r="LPL29" s="164"/>
      <c r="LPM29" s="164"/>
      <c r="LPN29" s="164"/>
      <c r="LPO29" s="164"/>
      <c r="LPP29" s="164"/>
      <c r="LPQ29" s="164"/>
      <c r="LPR29" s="164"/>
      <c r="LPS29" s="164"/>
      <c r="LPT29" s="164"/>
      <c r="LPU29" s="164"/>
      <c r="LPV29" s="164"/>
      <c r="LPW29" s="164"/>
      <c r="LPX29" s="164"/>
      <c r="LPY29" s="164"/>
      <c r="LPZ29" s="164"/>
      <c r="LQA29" s="164"/>
      <c r="LQB29" s="164"/>
      <c r="LQC29" s="164"/>
      <c r="LQD29" s="164"/>
      <c r="LQE29" s="164"/>
      <c r="LQF29" s="164"/>
      <c r="LQG29" s="164"/>
      <c r="LQH29" s="164"/>
      <c r="LQI29" s="164"/>
      <c r="LQJ29" s="164"/>
      <c r="LQK29" s="164"/>
      <c r="LQL29" s="164"/>
      <c r="LQM29" s="164"/>
      <c r="LQN29" s="164"/>
      <c r="LQO29" s="164"/>
      <c r="LQP29" s="164"/>
      <c r="LQQ29" s="164"/>
      <c r="LQR29" s="164"/>
      <c r="LQS29" s="164"/>
      <c r="LQT29" s="164"/>
      <c r="LQU29" s="164"/>
      <c r="LQV29" s="164"/>
      <c r="LQW29" s="164"/>
      <c r="LQX29" s="164"/>
      <c r="LQY29" s="164"/>
      <c r="LQZ29" s="164"/>
      <c r="LRA29" s="164"/>
      <c r="LRB29" s="164"/>
      <c r="LRC29" s="164"/>
      <c r="LRD29" s="164"/>
      <c r="LRE29" s="164"/>
      <c r="LRF29" s="164"/>
      <c r="LRG29" s="164"/>
      <c r="LRH29" s="164"/>
      <c r="LRI29" s="164"/>
      <c r="LRJ29" s="164"/>
      <c r="LRK29" s="164"/>
      <c r="LRL29" s="164"/>
      <c r="LRM29" s="164"/>
      <c r="LRN29" s="164"/>
      <c r="LRO29" s="164"/>
      <c r="LRP29" s="164"/>
      <c r="LRQ29" s="164"/>
      <c r="LRR29" s="164"/>
      <c r="LRS29" s="164"/>
      <c r="LRT29" s="164"/>
      <c r="LRU29" s="164"/>
      <c r="LRV29" s="164"/>
      <c r="LRW29" s="164"/>
      <c r="LRX29" s="164"/>
      <c r="LRY29" s="164"/>
      <c r="LRZ29" s="164"/>
      <c r="LSA29" s="164"/>
      <c r="LSB29" s="164"/>
      <c r="LSC29" s="164"/>
      <c r="LSD29" s="164"/>
      <c r="LSE29" s="164"/>
      <c r="LSF29" s="164"/>
      <c r="LSG29" s="164"/>
      <c r="LSH29" s="164"/>
      <c r="LSI29" s="164"/>
      <c r="LSJ29" s="164"/>
      <c r="LSK29" s="164"/>
      <c r="LSL29" s="164"/>
      <c r="LSM29" s="164"/>
      <c r="LSN29" s="164"/>
      <c r="LSO29" s="164"/>
      <c r="LSP29" s="164"/>
      <c r="LSQ29" s="164"/>
      <c r="LSR29" s="164"/>
      <c r="LSS29" s="164"/>
      <c r="LST29" s="164"/>
      <c r="LSU29" s="164"/>
      <c r="LSV29" s="164"/>
      <c r="LSW29" s="164"/>
      <c r="LSX29" s="164"/>
      <c r="LSY29" s="164"/>
      <c r="LSZ29" s="164"/>
      <c r="LTA29" s="164"/>
      <c r="LTB29" s="164"/>
      <c r="LTC29" s="164"/>
      <c r="LTD29" s="164"/>
      <c r="LTE29" s="164"/>
      <c r="LTF29" s="164"/>
      <c r="LTG29" s="164"/>
      <c r="LTH29" s="164"/>
      <c r="LTI29" s="164"/>
      <c r="LTJ29" s="164"/>
      <c r="LTK29" s="164"/>
      <c r="LTL29" s="164"/>
      <c r="LTM29" s="164"/>
      <c r="LTN29" s="164"/>
      <c r="LTO29" s="164"/>
      <c r="LTP29" s="164"/>
      <c r="LTQ29" s="164"/>
      <c r="LTR29" s="164"/>
      <c r="LTS29" s="164"/>
      <c r="LTT29" s="164"/>
      <c r="LTU29" s="164"/>
      <c r="LTV29" s="164"/>
      <c r="LTW29" s="164"/>
      <c r="LTX29" s="164"/>
      <c r="LTY29" s="164"/>
      <c r="LTZ29" s="164"/>
      <c r="LUA29" s="164"/>
      <c r="LUB29" s="164"/>
      <c r="LUC29" s="164"/>
      <c r="LUD29" s="164"/>
      <c r="LUE29" s="164"/>
      <c r="LUF29" s="164"/>
      <c r="LUG29" s="164"/>
      <c r="LUH29" s="164"/>
      <c r="LUI29" s="164"/>
      <c r="LUJ29" s="164"/>
      <c r="LUK29" s="164"/>
      <c r="LUL29" s="164"/>
      <c r="LUM29" s="164"/>
      <c r="LUN29" s="164"/>
      <c r="LUO29" s="164"/>
      <c r="LUP29" s="164"/>
      <c r="LUQ29" s="164"/>
      <c r="LUR29" s="164"/>
      <c r="LUS29" s="164"/>
      <c r="LUT29" s="164"/>
      <c r="LUU29" s="164"/>
      <c r="LUV29" s="164"/>
      <c r="LUW29" s="164"/>
      <c r="LUX29" s="164"/>
      <c r="LUY29" s="164"/>
      <c r="LUZ29" s="164"/>
      <c r="LVA29" s="164"/>
      <c r="LVB29" s="164"/>
      <c r="LVC29" s="164"/>
      <c r="LVD29" s="164"/>
      <c r="LVE29" s="164"/>
      <c r="LVF29" s="164"/>
      <c r="LVG29" s="164"/>
      <c r="LVH29" s="164"/>
      <c r="LVI29" s="164"/>
      <c r="LVJ29" s="164"/>
      <c r="LVK29" s="164"/>
      <c r="LVL29" s="164"/>
      <c r="LVM29" s="164"/>
      <c r="LVN29" s="164"/>
      <c r="LVO29" s="164"/>
      <c r="LVP29" s="164"/>
      <c r="LVQ29" s="164"/>
      <c r="LVR29" s="164"/>
      <c r="LVS29" s="164"/>
      <c r="LVT29" s="164"/>
      <c r="LVU29" s="164"/>
      <c r="LVV29" s="164"/>
      <c r="LVW29" s="164"/>
      <c r="LVX29" s="164"/>
      <c r="LVY29" s="164"/>
      <c r="LVZ29" s="164"/>
      <c r="LWA29" s="164"/>
      <c r="LWB29" s="164"/>
      <c r="LWC29" s="164"/>
      <c r="LWD29" s="164"/>
      <c r="LWE29" s="164"/>
      <c r="LWF29" s="164"/>
      <c r="LWG29" s="164"/>
      <c r="LWH29" s="164"/>
      <c r="LWI29" s="164"/>
      <c r="LWJ29" s="164"/>
      <c r="LWK29" s="164"/>
      <c r="LWL29" s="164"/>
      <c r="LWM29" s="164"/>
      <c r="LWN29" s="164"/>
      <c r="LWO29" s="164"/>
      <c r="LWP29" s="164"/>
      <c r="LWQ29" s="164"/>
      <c r="LWR29" s="164"/>
      <c r="LWS29" s="164"/>
      <c r="LWT29" s="164"/>
      <c r="LWU29" s="164"/>
      <c r="LWV29" s="164"/>
      <c r="LWW29" s="164"/>
      <c r="LWX29" s="164"/>
      <c r="LWY29" s="164"/>
      <c r="LWZ29" s="164"/>
      <c r="LXA29" s="164"/>
      <c r="LXB29" s="164"/>
      <c r="LXC29" s="164"/>
      <c r="LXD29" s="164"/>
      <c r="LXE29" s="164"/>
      <c r="LXF29" s="164"/>
      <c r="LXG29" s="164"/>
      <c r="LXH29" s="164"/>
      <c r="LXI29" s="164"/>
      <c r="LXJ29" s="164"/>
      <c r="LXK29" s="164"/>
      <c r="LXL29" s="164"/>
      <c r="LXM29" s="164"/>
      <c r="LXN29" s="164"/>
      <c r="LXO29" s="164"/>
      <c r="LXP29" s="164"/>
      <c r="LXQ29" s="164"/>
      <c r="LXR29" s="164"/>
      <c r="LXS29" s="164"/>
      <c r="LXT29" s="164"/>
      <c r="LXU29" s="164"/>
      <c r="LXV29" s="164"/>
      <c r="LXW29" s="164"/>
      <c r="LXX29" s="164"/>
      <c r="LXY29" s="164"/>
      <c r="LXZ29" s="164"/>
      <c r="LYA29" s="164"/>
      <c r="LYB29" s="164"/>
      <c r="LYC29" s="164"/>
      <c r="LYD29" s="164"/>
      <c r="LYE29" s="164"/>
      <c r="LYF29" s="164"/>
      <c r="LYG29" s="164"/>
      <c r="LYH29" s="164"/>
      <c r="LYI29" s="164"/>
      <c r="LYJ29" s="164"/>
      <c r="LYK29" s="164"/>
      <c r="LYL29" s="164"/>
      <c r="LYM29" s="164"/>
      <c r="LYN29" s="164"/>
      <c r="LYO29" s="164"/>
      <c r="LYP29" s="164"/>
      <c r="LYQ29" s="164"/>
      <c r="LYR29" s="164"/>
      <c r="LYS29" s="164"/>
      <c r="LYT29" s="164"/>
      <c r="LYU29" s="164"/>
      <c r="LYV29" s="164"/>
      <c r="LYW29" s="164"/>
      <c r="LYX29" s="164"/>
      <c r="LYY29" s="164"/>
      <c r="LYZ29" s="164"/>
      <c r="LZA29" s="164"/>
      <c r="LZB29" s="164"/>
      <c r="LZC29" s="164"/>
      <c r="LZD29" s="164"/>
      <c r="LZE29" s="164"/>
      <c r="LZF29" s="164"/>
      <c r="LZG29" s="164"/>
      <c r="LZH29" s="164"/>
      <c r="LZI29" s="164"/>
      <c r="LZJ29" s="164"/>
      <c r="LZK29" s="164"/>
      <c r="LZL29" s="164"/>
      <c r="LZM29" s="164"/>
      <c r="LZN29" s="164"/>
      <c r="LZO29" s="164"/>
      <c r="LZP29" s="164"/>
      <c r="LZQ29" s="164"/>
      <c r="LZR29" s="164"/>
      <c r="LZS29" s="164"/>
      <c r="LZT29" s="164"/>
      <c r="LZU29" s="164"/>
      <c r="LZV29" s="164"/>
      <c r="LZW29" s="164"/>
      <c r="LZX29" s="164"/>
      <c r="LZY29" s="164"/>
      <c r="LZZ29" s="164"/>
      <c r="MAA29" s="164"/>
      <c r="MAB29" s="164"/>
      <c r="MAC29" s="164"/>
      <c r="MAD29" s="164"/>
      <c r="MAE29" s="164"/>
      <c r="MAF29" s="164"/>
      <c r="MAG29" s="164"/>
      <c r="MAH29" s="164"/>
      <c r="MAI29" s="164"/>
      <c r="MAJ29" s="164"/>
      <c r="MAK29" s="164"/>
      <c r="MAL29" s="164"/>
      <c r="MAM29" s="164"/>
      <c r="MAN29" s="164"/>
      <c r="MAO29" s="164"/>
      <c r="MAP29" s="164"/>
      <c r="MAQ29" s="164"/>
      <c r="MAR29" s="164"/>
      <c r="MAS29" s="164"/>
      <c r="MAT29" s="164"/>
      <c r="MAU29" s="164"/>
      <c r="MAV29" s="164"/>
      <c r="MAW29" s="164"/>
      <c r="MAX29" s="164"/>
      <c r="MAY29" s="164"/>
      <c r="MAZ29" s="164"/>
      <c r="MBA29" s="164"/>
      <c r="MBB29" s="164"/>
      <c r="MBC29" s="164"/>
      <c r="MBD29" s="164"/>
      <c r="MBE29" s="164"/>
      <c r="MBF29" s="164"/>
      <c r="MBG29" s="164"/>
      <c r="MBH29" s="164"/>
      <c r="MBI29" s="164"/>
      <c r="MBJ29" s="164"/>
      <c r="MBK29" s="164"/>
      <c r="MBL29" s="164"/>
      <c r="MBM29" s="164"/>
      <c r="MBN29" s="164"/>
      <c r="MBO29" s="164"/>
      <c r="MBP29" s="164"/>
      <c r="MBQ29" s="164"/>
      <c r="MBR29" s="164"/>
      <c r="MBS29" s="164"/>
      <c r="MBT29" s="164"/>
      <c r="MBU29" s="164"/>
      <c r="MBV29" s="164"/>
      <c r="MBW29" s="164"/>
      <c r="MBX29" s="164"/>
      <c r="MBY29" s="164"/>
      <c r="MBZ29" s="164"/>
      <c r="MCA29" s="164"/>
      <c r="MCB29" s="164"/>
      <c r="MCC29" s="164"/>
      <c r="MCD29" s="164"/>
      <c r="MCE29" s="164"/>
      <c r="MCF29" s="164"/>
      <c r="MCG29" s="164"/>
      <c r="MCH29" s="164"/>
      <c r="MCI29" s="164"/>
      <c r="MCJ29" s="164"/>
      <c r="MCK29" s="164"/>
      <c r="MCL29" s="164"/>
      <c r="MCM29" s="164"/>
      <c r="MCN29" s="164"/>
      <c r="MCO29" s="164"/>
      <c r="MCP29" s="164"/>
      <c r="MCQ29" s="164"/>
      <c r="MCR29" s="164"/>
      <c r="MCS29" s="164"/>
      <c r="MCT29" s="164"/>
      <c r="MCU29" s="164"/>
      <c r="MCV29" s="164"/>
      <c r="MCW29" s="164"/>
      <c r="MCX29" s="164"/>
      <c r="MCY29" s="164"/>
      <c r="MCZ29" s="164"/>
      <c r="MDA29" s="164"/>
      <c r="MDB29" s="164"/>
      <c r="MDC29" s="164"/>
      <c r="MDD29" s="164"/>
      <c r="MDE29" s="164"/>
      <c r="MDF29" s="164"/>
      <c r="MDG29" s="164"/>
      <c r="MDH29" s="164"/>
      <c r="MDI29" s="164"/>
      <c r="MDJ29" s="164"/>
      <c r="MDK29" s="164"/>
      <c r="MDL29" s="164"/>
      <c r="MDM29" s="164"/>
      <c r="MDN29" s="164"/>
      <c r="MDO29" s="164"/>
      <c r="MDP29" s="164"/>
      <c r="MDQ29" s="164"/>
      <c r="MDR29" s="164"/>
      <c r="MDS29" s="164"/>
      <c r="MDT29" s="164"/>
      <c r="MDU29" s="164"/>
      <c r="MDV29" s="164"/>
      <c r="MDW29" s="164"/>
      <c r="MDX29" s="164"/>
      <c r="MDY29" s="164"/>
      <c r="MDZ29" s="164"/>
      <c r="MEA29" s="164"/>
      <c r="MEB29" s="164"/>
      <c r="MEC29" s="164"/>
      <c r="MED29" s="164"/>
      <c r="MEE29" s="164"/>
      <c r="MEF29" s="164"/>
      <c r="MEG29" s="164"/>
      <c r="MEH29" s="164"/>
      <c r="MEI29" s="164"/>
      <c r="MEJ29" s="164"/>
      <c r="MEK29" s="164"/>
      <c r="MEL29" s="164"/>
      <c r="MEM29" s="164"/>
      <c r="MEN29" s="164"/>
      <c r="MEO29" s="164"/>
      <c r="MEP29" s="164"/>
      <c r="MEQ29" s="164"/>
      <c r="MER29" s="164"/>
      <c r="MES29" s="164"/>
      <c r="MET29" s="164"/>
      <c r="MEU29" s="164"/>
      <c r="MEV29" s="164"/>
      <c r="MEW29" s="164"/>
      <c r="MEX29" s="164"/>
      <c r="MEY29" s="164"/>
      <c r="MEZ29" s="164"/>
      <c r="MFA29" s="164"/>
      <c r="MFB29" s="164"/>
      <c r="MFC29" s="164"/>
      <c r="MFD29" s="164"/>
      <c r="MFE29" s="164"/>
      <c r="MFF29" s="164"/>
      <c r="MFG29" s="164"/>
      <c r="MFH29" s="164"/>
      <c r="MFI29" s="164"/>
      <c r="MFJ29" s="164"/>
      <c r="MFK29" s="164"/>
      <c r="MFL29" s="164"/>
      <c r="MFM29" s="164"/>
      <c r="MFN29" s="164"/>
      <c r="MFO29" s="164"/>
      <c r="MFP29" s="164"/>
      <c r="MFQ29" s="164"/>
      <c r="MFR29" s="164"/>
      <c r="MFS29" s="164"/>
      <c r="MFT29" s="164"/>
      <c r="MFU29" s="164"/>
      <c r="MFV29" s="164"/>
      <c r="MFW29" s="164"/>
      <c r="MFX29" s="164"/>
      <c r="MFY29" s="164"/>
      <c r="MFZ29" s="164"/>
      <c r="MGA29" s="164"/>
      <c r="MGB29" s="164"/>
      <c r="MGC29" s="164"/>
      <c r="MGD29" s="164"/>
      <c r="MGE29" s="164"/>
      <c r="MGF29" s="164"/>
      <c r="MGG29" s="164"/>
      <c r="MGH29" s="164"/>
      <c r="MGI29" s="164"/>
      <c r="MGJ29" s="164"/>
      <c r="MGK29" s="164"/>
      <c r="MGL29" s="164"/>
      <c r="MGM29" s="164"/>
      <c r="MGN29" s="164"/>
      <c r="MGO29" s="164"/>
      <c r="MGP29" s="164"/>
      <c r="MGQ29" s="164"/>
      <c r="MGR29" s="164"/>
      <c r="MGS29" s="164"/>
      <c r="MGT29" s="164"/>
      <c r="MGU29" s="164"/>
      <c r="MGV29" s="164"/>
      <c r="MGW29" s="164"/>
      <c r="MGX29" s="164"/>
      <c r="MGY29" s="164"/>
      <c r="MGZ29" s="164"/>
      <c r="MHA29" s="164"/>
      <c r="MHB29" s="164"/>
      <c r="MHC29" s="164"/>
      <c r="MHD29" s="164"/>
      <c r="MHE29" s="164"/>
      <c r="MHF29" s="164"/>
      <c r="MHG29" s="164"/>
      <c r="MHH29" s="164"/>
      <c r="MHI29" s="164"/>
      <c r="MHJ29" s="164"/>
      <c r="MHK29" s="164"/>
      <c r="MHL29" s="164"/>
      <c r="MHM29" s="164"/>
      <c r="MHN29" s="164"/>
      <c r="MHO29" s="164"/>
      <c r="MHP29" s="164"/>
      <c r="MHQ29" s="164"/>
      <c r="MHR29" s="164"/>
      <c r="MHS29" s="164"/>
      <c r="MHT29" s="164"/>
      <c r="MHU29" s="164"/>
      <c r="MHV29" s="164"/>
      <c r="MHW29" s="164"/>
      <c r="MHX29" s="164"/>
      <c r="MHY29" s="164"/>
      <c r="MHZ29" s="164"/>
      <c r="MIA29" s="164"/>
      <c r="MIB29" s="164"/>
      <c r="MIC29" s="164"/>
      <c r="MID29" s="164"/>
      <c r="MIE29" s="164"/>
      <c r="MIF29" s="164"/>
      <c r="MIG29" s="164"/>
      <c r="MIH29" s="164"/>
      <c r="MII29" s="164"/>
      <c r="MIJ29" s="164"/>
      <c r="MIK29" s="164"/>
      <c r="MIL29" s="164"/>
      <c r="MIM29" s="164"/>
      <c r="MIN29" s="164"/>
      <c r="MIO29" s="164"/>
      <c r="MIP29" s="164"/>
      <c r="MIQ29" s="164"/>
      <c r="MIR29" s="164"/>
      <c r="MIS29" s="164"/>
      <c r="MIT29" s="164"/>
      <c r="MIU29" s="164"/>
      <c r="MIV29" s="164"/>
      <c r="MIW29" s="164"/>
      <c r="MIX29" s="164"/>
      <c r="MIY29" s="164"/>
      <c r="MIZ29" s="164"/>
      <c r="MJA29" s="164"/>
      <c r="MJB29" s="164"/>
      <c r="MJC29" s="164"/>
      <c r="MJD29" s="164"/>
      <c r="MJE29" s="164"/>
      <c r="MJF29" s="164"/>
      <c r="MJG29" s="164"/>
      <c r="MJH29" s="164"/>
      <c r="MJI29" s="164"/>
      <c r="MJJ29" s="164"/>
      <c r="MJK29" s="164"/>
      <c r="MJL29" s="164"/>
      <c r="MJM29" s="164"/>
      <c r="MJN29" s="164"/>
      <c r="MJO29" s="164"/>
      <c r="MJP29" s="164"/>
      <c r="MJQ29" s="164"/>
      <c r="MJR29" s="164"/>
      <c r="MJS29" s="164"/>
      <c r="MJT29" s="164"/>
      <c r="MJU29" s="164"/>
      <c r="MJV29" s="164"/>
      <c r="MJW29" s="164"/>
      <c r="MJX29" s="164"/>
      <c r="MJY29" s="164"/>
      <c r="MJZ29" s="164"/>
      <c r="MKA29" s="164"/>
      <c r="MKB29" s="164"/>
      <c r="MKC29" s="164"/>
      <c r="MKD29" s="164"/>
      <c r="MKE29" s="164"/>
      <c r="MKF29" s="164"/>
      <c r="MKG29" s="164"/>
      <c r="MKH29" s="164"/>
      <c r="MKI29" s="164"/>
      <c r="MKJ29" s="164"/>
      <c r="MKK29" s="164"/>
      <c r="MKL29" s="164"/>
      <c r="MKM29" s="164"/>
      <c r="MKN29" s="164"/>
      <c r="MKO29" s="164"/>
      <c r="MKP29" s="164"/>
      <c r="MKQ29" s="164"/>
      <c r="MKR29" s="164"/>
      <c r="MKS29" s="164"/>
      <c r="MKT29" s="164"/>
      <c r="MKU29" s="164"/>
      <c r="MKV29" s="164"/>
      <c r="MKW29" s="164"/>
      <c r="MKX29" s="164"/>
      <c r="MKY29" s="164"/>
      <c r="MKZ29" s="164"/>
      <c r="MLA29" s="164"/>
      <c r="MLB29" s="164"/>
      <c r="MLC29" s="164"/>
      <c r="MLD29" s="164"/>
      <c r="MLE29" s="164"/>
      <c r="MLF29" s="164"/>
      <c r="MLG29" s="164"/>
      <c r="MLH29" s="164"/>
      <c r="MLI29" s="164"/>
      <c r="MLJ29" s="164"/>
      <c r="MLK29" s="164"/>
      <c r="MLL29" s="164"/>
      <c r="MLM29" s="164"/>
      <c r="MLN29" s="164"/>
      <c r="MLO29" s="164"/>
      <c r="MLP29" s="164"/>
      <c r="MLQ29" s="164"/>
      <c r="MLR29" s="164"/>
      <c r="MLS29" s="164"/>
      <c r="MLT29" s="164"/>
      <c r="MLU29" s="164"/>
      <c r="MLV29" s="164"/>
      <c r="MLW29" s="164"/>
      <c r="MLX29" s="164"/>
      <c r="MLY29" s="164"/>
      <c r="MLZ29" s="164"/>
      <c r="MMA29" s="164"/>
      <c r="MMB29" s="164"/>
      <c r="MMC29" s="164"/>
      <c r="MMD29" s="164"/>
      <c r="MME29" s="164"/>
      <c r="MMF29" s="164"/>
      <c r="MMG29" s="164"/>
      <c r="MMH29" s="164"/>
      <c r="MMI29" s="164"/>
      <c r="MMJ29" s="164"/>
      <c r="MMK29" s="164"/>
      <c r="MML29" s="164"/>
      <c r="MMM29" s="164"/>
      <c r="MMN29" s="164"/>
      <c r="MMO29" s="164"/>
      <c r="MMP29" s="164"/>
      <c r="MMQ29" s="164"/>
      <c r="MMR29" s="164"/>
      <c r="MMS29" s="164"/>
      <c r="MMT29" s="164"/>
      <c r="MMU29" s="164"/>
      <c r="MMV29" s="164"/>
      <c r="MMW29" s="164"/>
      <c r="MMX29" s="164"/>
      <c r="MMY29" s="164"/>
      <c r="MMZ29" s="164"/>
      <c r="MNA29" s="164"/>
      <c r="MNB29" s="164"/>
      <c r="MNC29" s="164"/>
      <c r="MND29" s="164"/>
      <c r="MNE29" s="164"/>
      <c r="MNF29" s="164"/>
      <c r="MNG29" s="164"/>
      <c r="MNH29" s="164"/>
      <c r="MNI29" s="164"/>
      <c r="MNJ29" s="164"/>
      <c r="MNK29" s="164"/>
      <c r="MNL29" s="164"/>
      <c r="MNM29" s="164"/>
      <c r="MNN29" s="164"/>
      <c r="MNO29" s="164"/>
      <c r="MNP29" s="164"/>
      <c r="MNQ29" s="164"/>
      <c r="MNR29" s="164"/>
      <c r="MNS29" s="164"/>
      <c r="MNT29" s="164"/>
      <c r="MNU29" s="164"/>
      <c r="MNV29" s="164"/>
      <c r="MNW29" s="164"/>
      <c r="MNX29" s="164"/>
      <c r="MNY29" s="164"/>
      <c r="MNZ29" s="164"/>
      <c r="MOA29" s="164"/>
      <c r="MOB29" s="164"/>
      <c r="MOC29" s="164"/>
      <c r="MOD29" s="164"/>
      <c r="MOE29" s="164"/>
      <c r="MOF29" s="164"/>
      <c r="MOG29" s="164"/>
      <c r="MOH29" s="164"/>
      <c r="MOI29" s="164"/>
      <c r="MOJ29" s="164"/>
      <c r="MOK29" s="164"/>
      <c r="MOL29" s="164"/>
      <c r="MOM29" s="164"/>
      <c r="MON29" s="164"/>
      <c r="MOO29" s="164"/>
      <c r="MOP29" s="164"/>
      <c r="MOQ29" s="164"/>
      <c r="MOR29" s="164"/>
      <c r="MOS29" s="164"/>
      <c r="MOT29" s="164"/>
      <c r="MOU29" s="164"/>
      <c r="MOV29" s="164"/>
      <c r="MOW29" s="164"/>
      <c r="MOX29" s="164"/>
      <c r="MOY29" s="164"/>
      <c r="MOZ29" s="164"/>
      <c r="MPA29" s="164"/>
      <c r="MPB29" s="164"/>
      <c r="MPC29" s="164"/>
      <c r="MPD29" s="164"/>
      <c r="MPE29" s="164"/>
      <c r="MPF29" s="164"/>
      <c r="MPG29" s="164"/>
      <c r="MPH29" s="164"/>
      <c r="MPI29" s="164"/>
      <c r="MPJ29" s="164"/>
      <c r="MPK29" s="164"/>
      <c r="MPL29" s="164"/>
      <c r="MPM29" s="164"/>
      <c r="MPN29" s="164"/>
      <c r="MPO29" s="164"/>
      <c r="MPP29" s="164"/>
      <c r="MPQ29" s="164"/>
      <c r="MPR29" s="164"/>
      <c r="MPS29" s="164"/>
      <c r="MPT29" s="164"/>
      <c r="MPU29" s="164"/>
      <c r="MPV29" s="164"/>
      <c r="MPW29" s="164"/>
      <c r="MPX29" s="164"/>
      <c r="MPY29" s="164"/>
      <c r="MPZ29" s="164"/>
      <c r="MQA29" s="164"/>
      <c r="MQB29" s="164"/>
      <c r="MQC29" s="164"/>
      <c r="MQD29" s="164"/>
      <c r="MQE29" s="164"/>
      <c r="MQF29" s="164"/>
      <c r="MQG29" s="164"/>
      <c r="MQH29" s="164"/>
      <c r="MQI29" s="164"/>
      <c r="MQJ29" s="164"/>
      <c r="MQK29" s="164"/>
      <c r="MQL29" s="164"/>
      <c r="MQM29" s="164"/>
      <c r="MQN29" s="164"/>
      <c r="MQO29" s="164"/>
      <c r="MQP29" s="164"/>
      <c r="MQQ29" s="164"/>
      <c r="MQR29" s="164"/>
      <c r="MQS29" s="164"/>
      <c r="MQT29" s="164"/>
      <c r="MQU29" s="164"/>
      <c r="MQV29" s="164"/>
      <c r="MQW29" s="164"/>
      <c r="MQX29" s="164"/>
      <c r="MQY29" s="164"/>
      <c r="MQZ29" s="164"/>
      <c r="MRA29" s="164"/>
      <c r="MRB29" s="164"/>
      <c r="MRC29" s="164"/>
      <c r="MRD29" s="164"/>
      <c r="MRE29" s="164"/>
      <c r="MRF29" s="164"/>
      <c r="MRG29" s="164"/>
      <c r="MRH29" s="164"/>
      <c r="MRI29" s="164"/>
      <c r="MRJ29" s="164"/>
      <c r="MRK29" s="164"/>
      <c r="MRL29" s="164"/>
      <c r="MRM29" s="164"/>
      <c r="MRN29" s="164"/>
      <c r="MRO29" s="164"/>
      <c r="MRP29" s="164"/>
      <c r="MRQ29" s="164"/>
      <c r="MRR29" s="164"/>
      <c r="MRS29" s="164"/>
      <c r="MRT29" s="164"/>
      <c r="MRU29" s="164"/>
      <c r="MRV29" s="164"/>
      <c r="MRW29" s="164"/>
      <c r="MRX29" s="164"/>
      <c r="MRY29" s="164"/>
      <c r="MRZ29" s="164"/>
      <c r="MSA29" s="164"/>
      <c r="MSB29" s="164"/>
      <c r="MSC29" s="164"/>
      <c r="MSD29" s="164"/>
      <c r="MSE29" s="164"/>
      <c r="MSF29" s="164"/>
      <c r="MSG29" s="164"/>
      <c r="MSH29" s="164"/>
      <c r="MSI29" s="164"/>
      <c r="MSJ29" s="164"/>
      <c r="MSK29" s="164"/>
      <c r="MSL29" s="164"/>
      <c r="MSM29" s="164"/>
      <c r="MSN29" s="164"/>
      <c r="MSO29" s="164"/>
      <c r="MSP29" s="164"/>
      <c r="MSQ29" s="164"/>
      <c r="MSR29" s="164"/>
      <c r="MSS29" s="164"/>
      <c r="MST29" s="164"/>
      <c r="MSU29" s="164"/>
      <c r="MSV29" s="164"/>
      <c r="MSW29" s="164"/>
      <c r="MSX29" s="164"/>
      <c r="MSY29" s="164"/>
      <c r="MSZ29" s="164"/>
      <c r="MTA29" s="164"/>
      <c r="MTB29" s="164"/>
      <c r="MTC29" s="164"/>
      <c r="MTD29" s="164"/>
      <c r="MTE29" s="164"/>
      <c r="MTF29" s="164"/>
      <c r="MTG29" s="164"/>
      <c r="MTH29" s="164"/>
      <c r="MTI29" s="164"/>
      <c r="MTJ29" s="164"/>
      <c r="MTK29" s="164"/>
      <c r="MTL29" s="164"/>
      <c r="MTM29" s="164"/>
      <c r="MTN29" s="164"/>
      <c r="MTO29" s="164"/>
      <c r="MTP29" s="164"/>
      <c r="MTQ29" s="164"/>
      <c r="MTR29" s="164"/>
      <c r="MTS29" s="164"/>
      <c r="MTT29" s="164"/>
      <c r="MTU29" s="164"/>
      <c r="MTV29" s="164"/>
      <c r="MTW29" s="164"/>
      <c r="MTX29" s="164"/>
      <c r="MTY29" s="164"/>
      <c r="MTZ29" s="164"/>
      <c r="MUA29" s="164"/>
      <c r="MUB29" s="164"/>
      <c r="MUC29" s="164"/>
      <c r="MUD29" s="164"/>
      <c r="MUE29" s="164"/>
      <c r="MUF29" s="164"/>
      <c r="MUG29" s="164"/>
      <c r="MUH29" s="164"/>
      <c r="MUI29" s="164"/>
      <c r="MUJ29" s="164"/>
      <c r="MUK29" s="164"/>
      <c r="MUL29" s="164"/>
      <c r="MUM29" s="164"/>
      <c r="MUN29" s="164"/>
      <c r="MUO29" s="164"/>
      <c r="MUP29" s="164"/>
      <c r="MUQ29" s="164"/>
      <c r="MUR29" s="164"/>
      <c r="MUS29" s="164"/>
      <c r="MUT29" s="164"/>
      <c r="MUU29" s="164"/>
      <c r="MUV29" s="164"/>
      <c r="MUW29" s="164"/>
      <c r="MUX29" s="164"/>
      <c r="MUY29" s="164"/>
      <c r="MUZ29" s="164"/>
      <c r="MVA29" s="164"/>
      <c r="MVB29" s="164"/>
      <c r="MVC29" s="164"/>
      <c r="MVD29" s="164"/>
      <c r="MVE29" s="164"/>
      <c r="MVF29" s="164"/>
      <c r="MVG29" s="164"/>
      <c r="MVH29" s="164"/>
      <c r="MVI29" s="164"/>
      <c r="MVJ29" s="164"/>
      <c r="MVK29" s="164"/>
      <c r="MVL29" s="164"/>
      <c r="MVM29" s="164"/>
      <c r="MVN29" s="164"/>
      <c r="MVO29" s="164"/>
      <c r="MVP29" s="164"/>
      <c r="MVQ29" s="164"/>
      <c r="MVR29" s="164"/>
      <c r="MVS29" s="164"/>
      <c r="MVT29" s="164"/>
      <c r="MVU29" s="164"/>
      <c r="MVV29" s="164"/>
      <c r="MVW29" s="164"/>
      <c r="MVX29" s="164"/>
      <c r="MVY29" s="164"/>
      <c r="MVZ29" s="164"/>
      <c r="MWA29" s="164"/>
      <c r="MWB29" s="164"/>
      <c r="MWC29" s="164"/>
      <c r="MWD29" s="164"/>
      <c r="MWE29" s="164"/>
      <c r="MWF29" s="164"/>
      <c r="MWG29" s="164"/>
      <c r="MWH29" s="164"/>
      <c r="MWI29" s="164"/>
      <c r="MWJ29" s="164"/>
      <c r="MWK29" s="164"/>
      <c r="MWL29" s="164"/>
      <c r="MWM29" s="164"/>
      <c r="MWN29" s="164"/>
      <c r="MWO29" s="164"/>
      <c r="MWP29" s="164"/>
      <c r="MWQ29" s="164"/>
      <c r="MWR29" s="164"/>
      <c r="MWS29" s="164"/>
      <c r="MWT29" s="164"/>
      <c r="MWU29" s="164"/>
      <c r="MWV29" s="164"/>
      <c r="MWW29" s="164"/>
      <c r="MWX29" s="164"/>
      <c r="MWY29" s="164"/>
      <c r="MWZ29" s="164"/>
      <c r="MXA29" s="164"/>
      <c r="MXB29" s="164"/>
      <c r="MXC29" s="164"/>
      <c r="MXD29" s="164"/>
      <c r="MXE29" s="164"/>
      <c r="MXF29" s="164"/>
      <c r="MXG29" s="164"/>
      <c r="MXH29" s="164"/>
      <c r="MXI29" s="164"/>
      <c r="MXJ29" s="164"/>
      <c r="MXK29" s="164"/>
      <c r="MXL29" s="164"/>
      <c r="MXM29" s="164"/>
      <c r="MXN29" s="164"/>
      <c r="MXO29" s="164"/>
      <c r="MXP29" s="164"/>
      <c r="MXQ29" s="164"/>
      <c r="MXR29" s="164"/>
      <c r="MXS29" s="164"/>
      <c r="MXT29" s="164"/>
      <c r="MXU29" s="164"/>
      <c r="MXV29" s="164"/>
      <c r="MXW29" s="164"/>
      <c r="MXX29" s="164"/>
      <c r="MXY29" s="164"/>
      <c r="MXZ29" s="164"/>
      <c r="MYA29" s="164"/>
      <c r="MYB29" s="164"/>
      <c r="MYC29" s="164"/>
      <c r="MYD29" s="164"/>
      <c r="MYE29" s="164"/>
      <c r="MYF29" s="164"/>
      <c r="MYG29" s="164"/>
      <c r="MYH29" s="164"/>
      <c r="MYI29" s="164"/>
      <c r="MYJ29" s="164"/>
      <c r="MYK29" s="164"/>
      <c r="MYL29" s="164"/>
      <c r="MYM29" s="164"/>
      <c r="MYN29" s="164"/>
      <c r="MYO29" s="164"/>
      <c r="MYP29" s="164"/>
      <c r="MYQ29" s="164"/>
      <c r="MYR29" s="164"/>
      <c r="MYS29" s="164"/>
      <c r="MYT29" s="164"/>
      <c r="MYU29" s="164"/>
      <c r="MYV29" s="164"/>
      <c r="MYW29" s="164"/>
      <c r="MYX29" s="164"/>
      <c r="MYY29" s="164"/>
      <c r="MYZ29" s="164"/>
      <c r="MZA29" s="164"/>
      <c r="MZB29" s="164"/>
      <c r="MZC29" s="164"/>
      <c r="MZD29" s="164"/>
      <c r="MZE29" s="164"/>
      <c r="MZF29" s="164"/>
      <c r="MZG29" s="164"/>
      <c r="MZH29" s="164"/>
      <c r="MZI29" s="164"/>
      <c r="MZJ29" s="164"/>
      <c r="MZK29" s="164"/>
      <c r="MZL29" s="164"/>
      <c r="MZM29" s="164"/>
      <c r="MZN29" s="164"/>
      <c r="MZO29" s="164"/>
      <c r="MZP29" s="164"/>
      <c r="MZQ29" s="164"/>
      <c r="MZR29" s="164"/>
      <c r="MZS29" s="164"/>
      <c r="MZT29" s="164"/>
      <c r="MZU29" s="164"/>
      <c r="MZV29" s="164"/>
      <c r="MZW29" s="164"/>
      <c r="MZX29" s="164"/>
      <c r="MZY29" s="164"/>
      <c r="MZZ29" s="164"/>
      <c r="NAA29" s="164"/>
      <c r="NAB29" s="164"/>
      <c r="NAC29" s="164"/>
      <c r="NAD29" s="164"/>
      <c r="NAE29" s="164"/>
      <c r="NAF29" s="164"/>
      <c r="NAG29" s="164"/>
      <c r="NAH29" s="164"/>
      <c r="NAI29" s="164"/>
      <c r="NAJ29" s="164"/>
      <c r="NAK29" s="164"/>
      <c r="NAL29" s="164"/>
      <c r="NAM29" s="164"/>
      <c r="NAN29" s="164"/>
      <c r="NAO29" s="164"/>
      <c r="NAP29" s="164"/>
      <c r="NAQ29" s="164"/>
      <c r="NAR29" s="164"/>
      <c r="NAS29" s="164"/>
      <c r="NAT29" s="164"/>
      <c r="NAU29" s="164"/>
      <c r="NAV29" s="164"/>
      <c r="NAW29" s="164"/>
      <c r="NAX29" s="164"/>
      <c r="NAY29" s="164"/>
      <c r="NAZ29" s="164"/>
      <c r="NBA29" s="164"/>
      <c r="NBB29" s="164"/>
      <c r="NBC29" s="164"/>
      <c r="NBD29" s="164"/>
      <c r="NBE29" s="164"/>
      <c r="NBF29" s="164"/>
      <c r="NBG29" s="164"/>
      <c r="NBH29" s="164"/>
      <c r="NBI29" s="164"/>
      <c r="NBJ29" s="164"/>
      <c r="NBK29" s="164"/>
      <c r="NBL29" s="164"/>
      <c r="NBM29" s="164"/>
      <c r="NBN29" s="164"/>
      <c r="NBO29" s="164"/>
      <c r="NBP29" s="164"/>
      <c r="NBQ29" s="164"/>
      <c r="NBR29" s="164"/>
      <c r="NBS29" s="164"/>
      <c r="NBT29" s="164"/>
      <c r="NBU29" s="164"/>
      <c r="NBV29" s="164"/>
      <c r="NBW29" s="164"/>
      <c r="NBX29" s="164"/>
      <c r="NBY29" s="164"/>
      <c r="NBZ29" s="164"/>
      <c r="NCA29" s="164"/>
      <c r="NCB29" s="164"/>
      <c r="NCC29" s="164"/>
      <c r="NCD29" s="164"/>
      <c r="NCE29" s="164"/>
      <c r="NCF29" s="164"/>
      <c r="NCG29" s="164"/>
      <c r="NCH29" s="164"/>
      <c r="NCI29" s="164"/>
      <c r="NCJ29" s="164"/>
      <c r="NCK29" s="164"/>
      <c r="NCL29" s="164"/>
      <c r="NCM29" s="164"/>
      <c r="NCN29" s="164"/>
      <c r="NCO29" s="164"/>
      <c r="NCP29" s="164"/>
      <c r="NCQ29" s="164"/>
      <c r="NCR29" s="164"/>
      <c r="NCS29" s="164"/>
      <c r="NCT29" s="164"/>
      <c r="NCU29" s="164"/>
      <c r="NCV29" s="164"/>
      <c r="NCW29" s="164"/>
      <c r="NCX29" s="164"/>
      <c r="NCY29" s="164"/>
      <c r="NCZ29" s="164"/>
      <c r="NDA29" s="164"/>
      <c r="NDB29" s="164"/>
      <c r="NDC29" s="164"/>
      <c r="NDD29" s="164"/>
      <c r="NDE29" s="164"/>
      <c r="NDF29" s="164"/>
      <c r="NDG29" s="164"/>
      <c r="NDH29" s="164"/>
      <c r="NDI29" s="164"/>
      <c r="NDJ29" s="164"/>
      <c r="NDK29" s="164"/>
      <c r="NDL29" s="164"/>
      <c r="NDM29" s="164"/>
      <c r="NDN29" s="164"/>
      <c r="NDO29" s="164"/>
      <c r="NDP29" s="164"/>
      <c r="NDQ29" s="164"/>
      <c r="NDR29" s="164"/>
      <c r="NDS29" s="164"/>
      <c r="NDT29" s="164"/>
      <c r="NDU29" s="164"/>
      <c r="NDV29" s="164"/>
      <c r="NDW29" s="164"/>
      <c r="NDX29" s="164"/>
      <c r="NDY29" s="164"/>
      <c r="NDZ29" s="164"/>
      <c r="NEA29" s="164"/>
      <c r="NEB29" s="164"/>
      <c r="NEC29" s="164"/>
      <c r="NED29" s="164"/>
      <c r="NEE29" s="164"/>
      <c r="NEF29" s="164"/>
      <c r="NEG29" s="164"/>
      <c r="NEH29" s="164"/>
      <c r="NEI29" s="164"/>
      <c r="NEJ29" s="164"/>
      <c r="NEK29" s="164"/>
      <c r="NEL29" s="164"/>
      <c r="NEM29" s="164"/>
      <c r="NEN29" s="164"/>
      <c r="NEO29" s="164"/>
      <c r="NEP29" s="164"/>
      <c r="NEQ29" s="164"/>
      <c r="NER29" s="164"/>
      <c r="NES29" s="164"/>
      <c r="NET29" s="164"/>
      <c r="NEU29" s="164"/>
      <c r="NEV29" s="164"/>
      <c r="NEW29" s="164"/>
      <c r="NEX29" s="164"/>
      <c r="NEY29" s="164"/>
      <c r="NEZ29" s="164"/>
      <c r="NFA29" s="164"/>
      <c r="NFB29" s="164"/>
      <c r="NFC29" s="164"/>
      <c r="NFD29" s="164"/>
      <c r="NFE29" s="164"/>
      <c r="NFF29" s="164"/>
      <c r="NFG29" s="164"/>
      <c r="NFH29" s="164"/>
      <c r="NFI29" s="164"/>
      <c r="NFJ29" s="164"/>
      <c r="NFK29" s="164"/>
      <c r="NFL29" s="164"/>
      <c r="NFM29" s="164"/>
      <c r="NFN29" s="164"/>
      <c r="NFO29" s="164"/>
      <c r="NFP29" s="164"/>
      <c r="NFQ29" s="164"/>
      <c r="NFR29" s="164"/>
      <c r="NFS29" s="164"/>
      <c r="NFT29" s="164"/>
      <c r="NFU29" s="164"/>
      <c r="NFV29" s="164"/>
      <c r="NFW29" s="164"/>
      <c r="NFX29" s="164"/>
      <c r="NFY29" s="164"/>
      <c r="NFZ29" s="164"/>
      <c r="NGA29" s="164"/>
      <c r="NGB29" s="164"/>
      <c r="NGC29" s="164"/>
      <c r="NGD29" s="164"/>
      <c r="NGE29" s="164"/>
      <c r="NGF29" s="164"/>
      <c r="NGG29" s="164"/>
      <c r="NGH29" s="164"/>
      <c r="NGI29" s="164"/>
      <c r="NGJ29" s="164"/>
      <c r="NGK29" s="164"/>
      <c r="NGL29" s="164"/>
      <c r="NGM29" s="164"/>
      <c r="NGN29" s="164"/>
      <c r="NGO29" s="164"/>
      <c r="NGP29" s="164"/>
      <c r="NGQ29" s="164"/>
      <c r="NGR29" s="164"/>
      <c r="NGS29" s="164"/>
      <c r="NGT29" s="164"/>
      <c r="NGU29" s="164"/>
      <c r="NGV29" s="164"/>
      <c r="NGW29" s="164"/>
      <c r="NGX29" s="164"/>
      <c r="NGY29" s="164"/>
      <c r="NGZ29" s="164"/>
      <c r="NHA29" s="164"/>
      <c r="NHB29" s="164"/>
      <c r="NHC29" s="164"/>
      <c r="NHD29" s="164"/>
      <c r="NHE29" s="164"/>
      <c r="NHF29" s="164"/>
      <c r="NHG29" s="164"/>
      <c r="NHH29" s="164"/>
      <c r="NHI29" s="164"/>
      <c r="NHJ29" s="164"/>
      <c r="NHK29" s="164"/>
      <c r="NHL29" s="164"/>
      <c r="NHM29" s="164"/>
      <c r="NHN29" s="164"/>
      <c r="NHO29" s="164"/>
      <c r="NHP29" s="164"/>
      <c r="NHQ29" s="164"/>
      <c r="NHR29" s="164"/>
      <c r="NHS29" s="164"/>
      <c r="NHT29" s="164"/>
      <c r="NHU29" s="164"/>
      <c r="NHV29" s="164"/>
      <c r="NHW29" s="164"/>
      <c r="NHX29" s="164"/>
      <c r="NHY29" s="164"/>
      <c r="NHZ29" s="164"/>
      <c r="NIA29" s="164"/>
      <c r="NIB29" s="164"/>
      <c r="NIC29" s="164"/>
      <c r="NID29" s="164"/>
      <c r="NIE29" s="164"/>
      <c r="NIF29" s="164"/>
      <c r="NIG29" s="164"/>
      <c r="NIH29" s="164"/>
      <c r="NII29" s="164"/>
      <c r="NIJ29" s="164"/>
      <c r="NIK29" s="164"/>
      <c r="NIL29" s="164"/>
      <c r="NIM29" s="164"/>
      <c r="NIN29" s="164"/>
      <c r="NIO29" s="164"/>
      <c r="NIP29" s="164"/>
      <c r="NIQ29" s="164"/>
      <c r="NIR29" s="164"/>
      <c r="NIS29" s="164"/>
      <c r="NIT29" s="164"/>
      <c r="NIU29" s="164"/>
      <c r="NIV29" s="164"/>
      <c r="NIW29" s="164"/>
      <c r="NIX29" s="164"/>
      <c r="NIY29" s="164"/>
      <c r="NIZ29" s="164"/>
      <c r="NJA29" s="164"/>
      <c r="NJB29" s="164"/>
      <c r="NJC29" s="164"/>
      <c r="NJD29" s="164"/>
      <c r="NJE29" s="164"/>
      <c r="NJF29" s="164"/>
      <c r="NJG29" s="164"/>
      <c r="NJH29" s="164"/>
      <c r="NJI29" s="164"/>
      <c r="NJJ29" s="164"/>
      <c r="NJK29" s="164"/>
      <c r="NJL29" s="164"/>
      <c r="NJM29" s="164"/>
      <c r="NJN29" s="164"/>
      <c r="NJO29" s="164"/>
      <c r="NJP29" s="164"/>
      <c r="NJQ29" s="164"/>
      <c r="NJR29" s="164"/>
      <c r="NJS29" s="164"/>
      <c r="NJT29" s="164"/>
      <c r="NJU29" s="164"/>
      <c r="NJV29" s="164"/>
      <c r="NJW29" s="164"/>
      <c r="NJX29" s="164"/>
      <c r="NJY29" s="164"/>
      <c r="NJZ29" s="164"/>
      <c r="NKA29" s="164"/>
      <c r="NKB29" s="164"/>
      <c r="NKC29" s="164"/>
      <c r="NKD29" s="164"/>
      <c r="NKE29" s="164"/>
      <c r="NKF29" s="164"/>
      <c r="NKG29" s="164"/>
      <c r="NKH29" s="164"/>
      <c r="NKI29" s="164"/>
      <c r="NKJ29" s="164"/>
      <c r="NKK29" s="164"/>
      <c r="NKL29" s="164"/>
      <c r="NKM29" s="164"/>
      <c r="NKN29" s="164"/>
      <c r="NKO29" s="164"/>
      <c r="NKP29" s="164"/>
      <c r="NKQ29" s="164"/>
      <c r="NKR29" s="164"/>
      <c r="NKS29" s="164"/>
      <c r="NKT29" s="164"/>
      <c r="NKU29" s="164"/>
      <c r="NKV29" s="164"/>
      <c r="NKW29" s="164"/>
      <c r="NKX29" s="164"/>
      <c r="NKY29" s="164"/>
      <c r="NKZ29" s="164"/>
      <c r="NLA29" s="164"/>
      <c r="NLB29" s="164"/>
      <c r="NLC29" s="164"/>
      <c r="NLD29" s="164"/>
      <c r="NLE29" s="164"/>
      <c r="NLF29" s="164"/>
      <c r="NLG29" s="164"/>
      <c r="NLH29" s="164"/>
      <c r="NLI29" s="164"/>
      <c r="NLJ29" s="164"/>
      <c r="NLK29" s="164"/>
      <c r="NLL29" s="164"/>
      <c r="NLM29" s="164"/>
      <c r="NLN29" s="164"/>
      <c r="NLO29" s="164"/>
      <c r="NLP29" s="164"/>
      <c r="NLQ29" s="164"/>
      <c r="NLR29" s="164"/>
      <c r="NLS29" s="164"/>
      <c r="NLT29" s="164"/>
      <c r="NLU29" s="164"/>
      <c r="NLV29" s="164"/>
      <c r="NLW29" s="164"/>
      <c r="NLX29" s="164"/>
      <c r="NLY29" s="164"/>
      <c r="NLZ29" s="164"/>
      <c r="NMA29" s="164"/>
      <c r="NMB29" s="164"/>
      <c r="NMC29" s="164"/>
      <c r="NMD29" s="164"/>
      <c r="NME29" s="164"/>
      <c r="NMF29" s="164"/>
      <c r="NMG29" s="164"/>
      <c r="NMH29" s="164"/>
      <c r="NMI29" s="164"/>
      <c r="NMJ29" s="164"/>
      <c r="NMK29" s="164"/>
      <c r="NML29" s="164"/>
      <c r="NMM29" s="164"/>
      <c r="NMN29" s="164"/>
      <c r="NMO29" s="164"/>
      <c r="NMP29" s="164"/>
      <c r="NMQ29" s="164"/>
      <c r="NMR29" s="164"/>
      <c r="NMS29" s="164"/>
      <c r="NMT29" s="164"/>
      <c r="NMU29" s="164"/>
      <c r="NMV29" s="164"/>
      <c r="NMW29" s="164"/>
      <c r="NMX29" s="164"/>
      <c r="NMY29" s="164"/>
      <c r="NMZ29" s="164"/>
      <c r="NNA29" s="164"/>
      <c r="NNB29" s="164"/>
      <c r="NNC29" s="164"/>
      <c r="NND29" s="164"/>
      <c r="NNE29" s="164"/>
      <c r="NNF29" s="164"/>
      <c r="NNG29" s="164"/>
      <c r="NNH29" s="164"/>
      <c r="NNI29" s="164"/>
      <c r="NNJ29" s="164"/>
      <c r="NNK29" s="164"/>
      <c r="NNL29" s="164"/>
      <c r="NNM29" s="164"/>
      <c r="NNN29" s="164"/>
      <c r="NNO29" s="164"/>
      <c r="NNP29" s="164"/>
      <c r="NNQ29" s="164"/>
      <c r="NNR29" s="164"/>
      <c r="NNS29" s="164"/>
      <c r="NNT29" s="164"/>
      <c r="NNU29" s="164"/>
      <c r="NNV29" s="164"/>
      <c r="NNW29" s="164"/>
      <c r="NNX29" s="164"/>
      <c r="NNY29" s="164"/>
      <c r="NNZ29" s="164"/>
      <c r="NOA29" s="164"/>
      <c r="NOB29" s="164"/>
      <c r="NOC29" s="164"/>
      <c r="NOD29" s="164"/>
      <c r="NOE29" s="164"/>
      <c r="NOF29" s="164"/>
      <c r="NOG29" s="164"/>
      <c r="NOH29" s="164"/>
      <c r="NOI29" s="164"/>
      <c r="NOJ29" s="164"/>
      <c r="NOK29" s="164"/>
      <c r="NOL29" s="164"/>
      <c r="NOM29" s="164"/>
      <c r="NON29" s="164"/>
      <c r="NOO29" s="164"/>
      <c r="NOP29" s="164"/>
      <c r="NOQ29" s="164"/>
      <c r="NOR29" s="164"/>
      <c r="NOS29" s="164"/>
      <c r="NOT29" s="164"/>
      <c r="NOU29" s="164"/>
      <c r="NOV29" s="164"/>
      <c r="NOW29" s="164"/>
      <c r="NOX29" s="164"/>
      <c r="NOY29" s="164"/>
      <c r="NOZ29" s="164"/>
      <c r="NPA29" s="164"/>
      <c r="NPB29" s="164"/>
      <c r="NPC29" s="164"/>
      <c r="NPD29" s="164"/>
      <c r="NPE29" s="164"/>
      <c r="NPF29" s="164"/>
      <c r="NPG29" s="164"/>
      <c r="NPH29" s="164"/>
      <c r="NPI29" s="164"/>
      <c r="NPJ29" s="164"/>
      <c r="NPK29" s="164"/>
      <c r="NPL29" s="164"/>
      <c r="NPM29" s="164"/>
      <c r="NPN29" s="164"/>
      <c r="NPO29" s="164"/>
      <c r="NPP29" s="164"/>
      <c r="NPQ29" s="164"/>
      <c r="NPR29" s="164"/>
      <c r="NPS29" s="164"/>
      <c r="NPT29" s="164"/>
      <c r="NPU29" s="164"/>
      <c r="NPV29" s="164"/>
      <c r="NPW29" s="164"/>
      <c r="NPX29" s="164"/>
      <c r="NPY29" s="164"/>
      <c r="NPZ29" s="164"/>
      <c r="NQA29" s="164"/>
      <c r="NQB29" s="164"/>
      <c r="NQC29" s="164"/>
      <c r="NQD29" s="164"/>
      <c r="NQE29" s="164"/>
      <c r="NQF29" s="164"/>
      <c r="NQG29" s="164"/>
      <c r="NQH29" s="164"/>
      <c r="NQI29" s="164"/>
      <c r="NQJ29" s="164"/>
      <c r="NQK29" s="164"/>
      <c r="NQL29" s="164"/>
      <c r="NQM29" s="164"/>
      <c r="NQN29" s="164"/>
      <c r="NQO29" s="164"/>
      <c r="NQP29" s="164"/>
      <c r="NQQ29" s="164"/>
      <c r="NQR29" s="164"/>
      <c r="NQS29" s="164"/>
      <c r="NQT29" s="164"/>
      <c r="NQU29" s="164"/>
      <c r="NQV29" s="164"/>
      <c r="NQW29" s="164"/>
      <c r="NQX29" s="164"/>
      <c r="NQY29" s="164"/>
      <c r="NQZ29" s="164"/>
      <c r="NRA29" s="164"/>
      <c r="NRB29" s="164"/>
      <c r="NRC29" s="164"/>
      <c r="NRD29" s="164"/>
      <c r="NRE29" s="164"/>
      <c r="NRF29" s="164"/>
      <c r="NRG29" s="164"/>
      <c r="NRH29" s="164"/>
      <c r="NRI29" s="164"/>
      <c r="NRJ29" s="164"/>
      <c r="NRK29" s="164"/>
      <c r="NRL29" s="164"/>
      <c r="NRM29" s="164"/>
      <c r="NRN29" s="164"/>
      <c r="NRO29" s="164"/>
      <c r="NRP29" s="164"/>
      <c r="NRQ29" s="164"/>
      <c r="NRR29" s="164"/>
      <c r="NRS29" s="164"/>
      <c r="NRT29" s="164"/>
      <c r="NRU29" s="164"/>
      <c r="NRV29" s="164"/>
      <c r="NRW29" s="164"/>
      <c r="NRX29" s="164"/>
      <c r="NRY29" s="164"/>
      <c r="NRZ29" s="164"/>
      <c r="NSA29" s="164"/>
      <c r="NSB29" s="164"/>
      <c r="NSC29" s="164"/>
      <c r="NSD29" s="164"/>
      <c r="NSE29" s="164"/>
      <c r="NSF29" s="164"/>
      <c r="NSG29" s="164"/>
      <c r="NSH29" s="164"/>
      <c r="NSI29" s="164"/>
      <c r="NSJ29" s="164"/>
      <c r="NSK29" s="164"/>
      <c r="NSL29" s="164"/>
      <c r="NSM29" s="164"/>
      <c r="NSN29" s="164"/>
      <c r="NSO29" s="164"/>
      <c r="NSP29" s="164"/>
      <c r="NSQ29" s="164"/>
      <c r="NSR29" s="164"/>
      <c r="NSS29" s="164"/>
      <c r="NST29" s="164"/>
      <c r="NSU29" s="164"/>
      <c r="NSV29" s="164"/>
      <c r="NSW29" s="164"/>
      <c r="NSX29" s="164"/>
      <c r="NSY29" s="164"/>
      <c r="NSZ29" s="164"/>
      <c r="NTA29" s="164"/>
      <c r="NTB29" s="164"/>
      <c r="NTC29" s="164"/>
      <c r="NTD29" s="164"/>
      <c r="NTE29" s="164"/>
      <c r="NTF29" s="164"/>
      <c r="NTG29" s="164"/>
      <c r="NTH29" s="164"/>
      <c r="NTI29" s="164"/>
      <c r="NTJ29" s="164"/>
      <c r="NTK29" s="164"/>
      <c r="NTL29" s="164"/>
      <c r="NTM29" s="164"/>
      <c r="NTN29" s="164"/>
      <c r="NTO29" s="164"/>
      <c r="NTP29" s="164"/>
      <c r="NTQ29" s="164"/>
      <c r="NTR29" s="164"/>
      <c r="NTS29" s="164"/>
      <c r="NTT29" s="164"/>
      <c r="NTU29" s="164"/>
      <c r="NTV29" s="164"/>
      <c r="NTW29" s="164"/>
      <c r="NTX29" s="164"/>
      <c r="NTY29" s="164"/>
      <c r="NTZ29" s="164"/>
      <c r="NUA29" s="164"/>
      <c r="NUB29" s="164"/>
      <c r="NUC29" s="164"/>
      <c r="NUD29" s="164"/>
      <c r="NUE29" s="164"/>
      <c r="NUF29" s="164"/>
      <c r="NUG29" s="164"/>
      <c r="NUH29" s="164"/>
      <c r="NUI29" s="164"/>
      <c r="NUJ29" s="164"/>
      <c r="NUK29" s="164"/>
      <c r="NUL29" s="164"/>
      <c r="NUM29" s="164"/>
      <c r="NUN29" s="164"/>
      <c r="NUO29" s="164"/>
      <c r="NUP29" s="164"/>
      <c r="NUQ29" s="164"/>
      <c r="NUR29" s="164"/>
      <c r="NUS29" s="164"/>
      <c r="NUT29" s="164"/>
      <c r="NUU29" s="164"/>
      <c r="NUV29" s="164"/>
      <c r="NUW29" s="164"/>
      <c r="NUX29" s="164"/>
      <c r="NUY29" s="164"/>
      <c r="NUZ29" s="164"/>
      <c r="NVA29" s="164"/>
      <c r="NVB29" s="164"/>
      <c r="NVC29" s="164"/>
      <c r="NVD29" s="164"/>
      <c r="NVE29" s="164"/>
      <c r="NVF29" s="164"/>
      <c r="NVG29" s="164"/>
      <c r="NVH29" s="164"/>
      <c r="NVI29" s="164"/>
      <c r="NVJ29" s="164"/>
      <c r="NVK29" s="164"/>
      <c r="NVL29" s="164"/>
      <c r="NVM29" s="164"/>
      <c r="NVN29" s="164"/>
      <c r="NVO29" s="164"/>
      <c r="NVP29" s="164"/>
      <c r="NVQ29" s="164"/>
      <c r="NVR29" s="164"/>
      <c r="NVS29" s="164"/>
      <c r="NVT29" s="164"/>
      <c r="NVU29" s="164"/>
      <c r="NVV29" s="164"/>
      <c r="NVW29" s="164"/>
      <c r="NVX29" s="164"/>
      <c r="NVY29" s="164"/>
      <c r="NVZ29" s="164"/>
      <c r="NWA29" s="164"/>
      <c r="NWB29" s="164"/>
      <c r="NWC29" s="164"/>
      <c r="NWD29" s="164"/>
      <c r="NWE29" s="164"/>
      <c r="NWF29" s="164"/>
      <c r="NWG29" s="164"/>
      <c r="NWH29" s="164"/>
      <c r="NWI29" s="164"/>
      <c r="NWJ29" s="164"/>
      <c r="NWK29" s="164"/>
      <c r="NWL29" s="164"/>
      <c r="NWM29" s="164"/>
      <c r="NWN29" s="164"/>
      <c r="NWO29" s="164"/>
      <c r="NWP29" s="164"/>
      <c r="NWQ29" s="164"/>
      <c r="NWR29" s="164"/>
      <c r="NWS29" s="164"/>
      <c r="NWT29" s="164"/>
      <c r="NWU29" s="164"/>
      <c r="NWV29" s="164"/>
      <c r="NWW29" s="164"/>
      <c r="NWX29" s="164"/>
      <c r="NWY29" s="164"/>
      <c r="NWZ29" s="164"/>
      <c r="NXA29" s="164"/>
      <c r="NXB29" s="164"/>
      <c r="NXC29" s="164"/>
      <c r="NXD29" s="164"/>
      <c r="NXE29" s="164"/>
      <c r="NXF29" s="164"/>
      <c r="NXG29" s="164"/>
      <c r="NXH29" s="164"/>
      <c r="NXI29" s="164"/>
      <c r="NXJ29" s="164"/>
      <c r="NXK29" s="164"/>
      <c r="NXL29" s="164"/>
      <c r="NXM29" s="164"/>
      <c r="NXN29" s="164"/>
      <c r="NXO29" s="164"/>
      <c r="NXP29" s="164"/>
      <c r="NXQ29" s="164"/>
      <c r="NXR29" s="164"/>
      <c r="NXS29" s="164"/>
      <c r="NXT29" s="164"/>
      <c r="NXU29" s="164"/>
      <c r="NXV29" s="164"/>
      <c r="NXW29" s="164"/>
      <c r="NXX29" s="164"/>
      <c r="NXY29" s="164"/>
      <c r="NXZ29" s="164"/>
      <c r="NYA29" s="164"/>
      <c r="NYB29" s="164"/>
      <c r="NYC29" s="164"/>
      <c r="NYD29" s="164"/>
      <c r="NYE29" s="164"/>
      <c r="NYF29" s="164"/>
      <c r="NYG29" s="164"/>
      <c r="NYH29" s="164"/>
      <c r="NYI29" s="164"/>
      <c r="NYJ29" s="164"/>
      <c r="NYK29" s="164"/>
      <c r="NYL29" s="164"/>
      <c r="NYM29" s="164"/>
      <c r="NYN29" s="164"/>
      <c r="NYO29" s="164"/>
      <c r="NYP29" s="164"/>
      <c r="NYQ29" s="164"/>
      <c r="NYR29" s="164"/>
      <c r="NYS29" s="164"/>
      <c r="NYT29" s="164"/>
      <c r="NYU29" s="164"/>
      <c r="NYV29" s="164"/>
      <c r="NYW29" s="164"/>
      <c r="NYX29" s="164"/>
      <c r="NYY29" s="164"/>
      <c r="NYZ29" s="164"/>
      <c r="NZA29" s="164"/>
      <c r="NZB29" s="164"/>
      <c r="NZC29" s="164"/>
      <c r="NZD29" s="164"/>
      <c r="NZE29" s="164"/>
      <c r="NZF29" s="164"/>
      <c r="NZG29" s="164"/>
      <c r="NZH29" s="164"/>
      <c r="NZI29" s="164"/>
      <c r="NZJ29" s="164"/>
      <c r="NZK29" s="164"/>
      <c r="NZL29" s="164"/>
      <c r="NZM29" s="164"/>
      <c r="NZN29" s="164"/>
      <c r="NZO29" s="164"/>
      <c r="NZP29" s="164"/>
      <c r="NZQ29" s="164"/>
      <c r="NZR29" s="164"/>
      <c r="NZS29" s="164"/>
      <c r="NZT29" s="164"/>
      <c r="NZU29" s="164"/>
      <c r="NZV29" s="164"/>
      <c r="NZW29" s="164"/>
      <c r="NZX29" s="164"/>
      <c r="NZY29" s="164"/>
      <c r="NZZ29" s="164"/>
      <c r="OAA29" s="164"/>
      <c r="OAB29" s="164"/>
      <c r="OAC29" s="164"/>
      <c r="OAD29" s="164"/>
      <c r="OAE29" s="164"/>
      <c r="OAF29" s="164"/>
      <c r="OAG29" s="164"/>
      <c r="OAH29" s="164"/>
      <c r="OAI29" s="164"/>
      <c r="OAJ29" s="164"/>
      <c r="OAK29" s="164"/>
      <c r="OAL29" s="164"/>
      <c r="OAM29" s="164"/>
      <c r="OAN29" s="164"/>
      <c r="OAO29" s="164"/>
      <c r="OAP29" s="164"/>
      <c r="OAQ29" s="164"/>
      <c r="OAR29" s="164"/>
      <c r="OAS29" s="164"/>
      <c r="OAT29" s="164"/>
      <c r="OAU29" s="164"/>
      <c r="OAV29" s="164"/>
      <c r="OAW29" s="164"/>
      <c r="OAX29" s="164"/>
      <c r="OAY29" s="164"/>
      <c r="OAZ29" s="164"/>
      <c r="OBA29" s="164"/>
      <c r="OBB29" s="164"/>
      <c r="OBC29" s="164"/>
      <c r="OBD29" s="164"/>
      <c r="OBE29" s="164"/>
      <c r="OBF29" s="164"/>
      <c r="OBG29" s="164"/>
      <c r="OBH29" s="164"/>
      <c r="OBI29" s="164"/>
      <c r="OBJ29" s="164"/>
      <c r="OBK29" s="164"/>
      <c r="OBL29" s="164"/>
      <c r="OBM29" s="164"/>
      <c r="OBN29" s="164"/>
      <c r="OBO29" s="164"/>
      <c r="OBP29" s="164"/>
      <c r="OBQ29" s="164"/>
      <c r="OBR29" s="164"/>
      <c r="OBS29" s="164"/>
      <c r="OBT29" s="164"/>
      <c r="OBU29" s="164"/>
      <c r="OBV29" s="164"/>
      <c r="OBW29" s="164"/>
      <c r="OBX29" s="164"/>
      <c r="OBY29" s="164"/>
      <c r="OBZ29" s="164"/>
      <c r="OCA29" s="164"/>
      <c r="OCB29" s="164"/>
      <c r="OCC29" s="164"/>
      <c r="OCD29" s="164"/>
      <c r="OCE29" s="164"/>
      <c r="OCF29" s="164"/>
      <c r="OCG29" s="164"/>
      <c r="OCH29" s="164"/>
      <c r="OCI29" s="164"/>
      <c r="OCJ29" s="164"/>
      <c r="OCK29" s="164"/>
      <c r="OCL29" s="164"/>
      <c r="OCM29" s="164"/>
      <c r="OCN29" s="164"/>
      <c r="OCO29" s="164"/>
      <c r="OCP29" s="164"/>
      <c r="OCQ29" s="164"/>
      <c r="OCR29" s="164"/>
      <c r="OCS29" s="164"/>
      <c r="OCT29" s="164"/>
      <c r="OCU29" s="164"/>
      <c r="OCV29" s="164"/>
      <c r="OCW29" s="164"/>
      <c r="OCX29" s="164"/>
      <c r="OCY29" s="164"/>
      <c r="OCZ29" s="164"/>
      <c r="ODA29" s="164"/>
      <c r="ODB29" s="164"/>
      <c r="ODC29" s="164"/>
      <c r="ODD29" s="164"/>
      <c r="ODE29" s="164"/>
      <c r="ODF29" s="164"/>
      <c r="ODG29" s="164"/>
      <c r="ODH29" s="164"/>
      <c r="ODI29" s="164"/>
      <c r="ODJ29" s="164"/>
      <c r="ODK29" s="164"/>
      <c r="ODL29" s="164"/>
      <c r="ODM29" s="164"/>
      <c r="ODN29" s="164"/>
      <c r="ODO29" s="164"/>
      <c r="ODP29" s="164"/>
      <c r="ODQ29" s="164"/>
      <c r="ODR29" s="164"/>
      <c r="ODS29" s="164"/>
      <c r="ODT29" s="164"/>
      <c r="ODU29" s="164"/>
      <c r="ODV29" s="164"/>
      <c r="ODW29" s="164"/>
      <c r="ODX29" s="164"/>
      <c r="ODY29" s="164"/>
      <c r="ODZ29" s="164"/>
      <c r="OEA29" s="164"/>
      <c r="OEB29" s="164"/>
      <c r="OEC29" s="164"/>
      <c r="OED29" s="164"/>
      <c r="OEE29" s="164"/>
      <c r="OEF29" s="164"/>
      <c r="OEG29" s="164"/>
      <c r="OEH29" s="164"/>
      <c r="OEI29" s="164"/>
      <c r="OEJ29" s="164"/>
      <c r="OEK29" s="164"/>
      <c r="OEL29" s="164"/>
      <c r="OEM29" s="164"/>
      <c r="OEN29" s="164"/>
      <c r="OEO29" s="164"/>
      <c r="OEP29" s="164"/>
      <c r="OEQ29" s="164"/>
      <c r="OER29" s="164"/>
      <c r="OES29" s="164"/>
      <c r="OET29" s="164"/>
      <c r="OEU29" s="164"/>
      <c r="OEV29" s="164"/>
      <c r="OEW29" s="164"/>
      <c r="OEX29" s="164"/>
      <c r="OEY29" s="164"/>
      <c r="OEZ29" s="164"/>
      <c r="OFA29" s="164"/>
      <c r="OFB29" s="164"/>
      <c r="OFC29" s="164"/>
      <c r="OFD29" s="164"/>
      <c r="OFE29" s="164"/>
      <c r="OFF29" s="164"/>
      <c r="OFG29" s="164"/>
      <c r="OFH29" s="164"/>
      <c r="OFI29" s="164"/>
      <c r="OFJ29" s="164"/>
      <c r="OFK29" s="164"/>
      <c r="OFL29" s="164"/>
      <c r="OFM29" s="164"/>
      <c r="OFN29" s="164"/>
      <c r="OFO29" s="164"/>
      <c r="OFP29" s="164"/>
      <c r="OFQ29" s="164"/>
      <c r="OFR29" s="164"/>
      <c r="OFS29" s="164"/>
      <c r="OFT29" s="164"/>
      <c r="OFU29" s="164"/>
      <c r="OFV29" s="164"/>
      <c r="OFW29" s="164"/>
      <c r="OFX29" s="164"/>
      <c r="OFY29" s="164"/>
      <c r="OFZ29" s="164"/>
      <c r="OGA29" s="164"/>
      <c r="OGB29" s="164"/>
      <c r="OGC29" s="164"/>
      <c r="OGD29" s="164"/>
      <c r="OGE29" s="164"/>
      <c r="OGF29" s="164"/>
      <c r="OGG29" s="164"/>
      <c r="OGH29" s="164"/>
      <c r="OGI29" s="164"/>
      <c r="OGJ29" s="164"/>
      <c r="OGK29" s="164"/>
      <c r="OGL29" s="164"/>
      <c r="OGM29" s="164"/>
      <c r="OGN29" s="164"/>
      <c r="OGO29" s="164"/>
      <c r="OGP29" s="164"/>
      <c r="OGQ29" s="164"/>
      <c r="OGR29" s="164"/>
      <c r="OGS29" s="164"/>
      <c r="OGT29" s="164"/>
      <c r="OGU29" s="164"/>
      <c r="OGV29" s="164"/>
      <c r="OGW29" s="164"/>
      <c r="OGX29" s="164"/>
      <c r="OGY29" s="164"/>
      <c r="OGZ29" s="164"/>
      <c r="OHA29" s="164"/>
      <c r="OHB29" s="164"/>
      <c r="OHC29" s="164"/>
      <c r="OHD29" s="164"/>
      <c r="OHE29" s="164"/>
      <c r="OHF29" s="164"/>
      <c r="OHG29" s="164"/>
      <c r="OHH29" s="164"/>
      <c r="OHI29" s="164"/>
      <c r="OHJ29" s="164"/>
      <c r="OHK29" s="164"/>
      <c r="OHL29" s="164"/>
      <c r="OHM29" s="164"/>
      <c r="OHN29" s="164"/>
      <c r="OHO29" s="164"/>
      <c r="OHP29" s="164"/>
      <c r="OHQ29" s="164"/>
      <c r="OHR29" s="164"/>
      <c r="OHS29" s="164"/>
      <c r="OHT29" s="164"/>
      <c r="OHU29" s="164"/>
      <c r="OHV29" s="164"/>
      <c r="OHW29" s="164"/>
      <c r="OHX29" s="164"/>
      <c r="OHY29" s="164"/>
      <c r="OHZ29" s="164"/>
      <c r="OIA29" s="164"/>
      <c r="OIB29" s="164"/>
      <c r="OIC29" s="164"/>
      <c r="OID29" s="164"/>
      <c r="OIE29" s="164"/>
      <c r="OIF29" s="164"/>
      <c r="OIG29" s="164"/>
      <c r="OIH29" s="164"/>
      <c r="OII29" s="164"/>
      <c r="OIJ29" s="164"/>
      <c r="OIK29" s="164"/>
      <c r="OIL29" s="164"/>
      <c r="OIM29" s="164"/>
      <c r="OIN29" s="164"/>
      <c r="OIO29" s="164"/>
      <c r="OIP29" s="164"/>
      <c r="OIQ29" s="164"/>
      <c r="OIR29" s="164"/>
      <c r="OIS29" s="164"/>
      <c r="OIT29" s="164"/>
      <c r="OIU29" s="164"/>
      <c r="OIV29" s="164"/>
      <c r="OIW29" s="164"/>
      <c r="OIX29" s="164"/>
      <c r="OIY29" s="164"/>
      <c r="OIZ29" s="164"/>
      <c r="OJA29" s="164"/>
      <c r="OJB29" s="164"/>
      <c r="OJC29" s="164"/>
      <c r="OJD29" s="164"/>
      <c r="OJE29" s="164"/>
      <c r="OJF29" s="164"/>
      <c r="OJG29" s="164"/>
      <c r="OJH29" s="164"/>
      <c r="OJI29" s="164"/>
      <c r="OJJ29" s="164"/>
      <c r="OJK29" s="164"/>
      <c r="OJL29" s="164"/>
      <c r="OJM29" s="164"/>
      <c r="OJN29" s="164"/>
      <c r="OJO29" s="164"/>
      <c r="OJP29" s="164"/>
      <c r="OJQ29" s="164"/>
      <c r="OJR29" s="164"/>
      <c r="OJS29" s="164"/>
      <c r="OJT29" s="164"/>
      <c r="OJU29" s="164"/>
      <c r="OJV29" s="164"/>
      <c r="OJW29" s="164"/>
      <c r="OJX29" s="164"/>
      <c r="OJY29" s="164"/>
      <c r="OJZ29" s="164"/>
      <c r="OKA29" s="164"/>
      <c r="OKB29" s="164"/>
      <c r="OKC29" s="164"/>
      <c r="OKD29" s="164"/>
      <c r="OKE29" s="164"/>
      <c r="OKF29" s="164"/>
      <c r="OKG29" s="164"/>
      <c r="OKH29" s="164"/>
      <c r="OKI29" s="164"/>
      <c r="OKJ29" s="164"/>
      <c r="OKK29" s="164"/>
      <c r="OKL29" s="164"/>
      <c r="OKM29" s="164"/>
      <c r="OKN29" s="164"/>
      <c r="OKO29" s="164"/>
      <c r="OKP29" s="164"/>
      <c r="OKQ29" s="164"/>
      <c r="OKR29" s="164"/>
      <c r="OKS29" s="164"/>
      <c r="OKT29" s="164"/>
      <c r="OKU29" s="164"/>
      <c r="OKV29" s="164"/>
      <c r="OKW29" s="164"/>
      <c r="OKX29" s="164"/>
      <c r="OKY29" s="164"/>
      <c r="OKZ29" s="164"/>
      <c r="OLA29" s="164"/>
      <c r="OLB29" s="164"/>
      <c r="OLC29" s="164"/>
      <c r="OLD29" s="164"/>
      <c r="OLE29" s="164"/>
      <c r="OLF29" s="164"/>
      <c r="OLG29" s="164"/>
      <c r="OLH29" s="164"/>
      <c r="OLI29" s="164"/>
      <c r="OLJ29" s="164"/>
      <c r="OLK29" s="164"/>
      <c r="OLL29" s="164"/>
      <c r="OLM29" s="164"/>
      <c r="OLN29" s="164"/>
      <c r="OLO29" s="164"/>
      <c r="OLP29" s="164"/>
      <c r="OLQ29" s="164"/>
      <c r="OLR29" s="164"/>
      <c r="OLS29" s="164"/>
      <c r="OLT29" s="164"/>
      <c r="OLU29" s="164"/>
      <c r="OLV29" s="164"/>
      <c r="OLW29" s="164"/>
      <c r="OLX29" s="164"/>
      <c r="OLY29" s="164"/>
      <c r="OLZ29" s="164"/>
      <c r="OMA29" s="164"/>
      <c r="OMB29" s="164"/>
      <c r="OMC29" s="164"/>
      <c r="OMD29" s="164"/>
      <c r="OME29" s="164"/>
      <c r="OMF29" s="164"/>
      <c r="OMG29" s="164"/>
      <c r="OMH29" s="164"/>
      <c r="OMI29" s="164"/>
      <c r="OMJ29" s="164"/>
      <c r="OMK29" s="164"/>
      <c r="OML29" s="164"/>
      <c r="OMM29" s="164"/>
      <c r="OMN29" s="164"/>
      <c r="OMO29" s="164"/>
      <c r="OMP29" s="164"/>
      <c r="OMQ29" s="164"/>
      <c r="OMR29" s="164"/>
      <c r="OMS29" s="164"/>
      <c r="OMT29" s="164"/>
      <c r="OMU29" s="164"/>
      <c r="OMV29" s="164"/>
      <c r="OMW29" s="164"/>
      <c r="OMX29" s="164"/>
      <c r="OMY29" s="164"/>
      <c r="OMZ29" s="164"/>
      <c r="ONA29" s="164"/>
      <c r="ONB29" s="164"/>
      <c r="ONC29" s="164"/>
      <c r="OND29" s="164"/>
      <c r="ONE29" s="164"/>
      <c r="ONF29" s="164"/>
      <c r="ONG29" s="164"/>
      <c r="ONH29" s="164"/>
      <c r="ONI29" s="164"/>
      <c r="ONJ29" s="164"/>
      <c r="ONK29" s="164"/>
      <c r="ONL29" s="164"/>
      <c r="ONM29" s="164"/>
      <c r="ONN29" s="164"/>
      <c r="ONO29" s="164"/>
      <c r="ONP29" s="164"/>
      <c r="ONQ29" s="164"/>
      <c r="ONR29" s="164"/>
      <c r="ONS29" s="164"/>
      <c r="ONT29" s="164"/>
      <c r="ONU29" s="164"/>
      <c r="ONV29" s="164"/>
      <c r="ONW29" s="164"/>
      <c r="ONX29" s="164"/>
      <c r="ONY29" s="164"/>
      <c r="ONZ29" s="164"/>
      <c r="OOA29" s="164"/>
      <c r="OOB29" s="164"/>
      <c r="OOC29" s="164"/>
      <c r="OOD29" s="164"/>
      <c r="OOE29" s="164"/>
      <c r="OOF29" s="164"/>
      <c r="OOG29" s="164"/>
      <c r="OOH29" s="164"/>
      <c r="OOI29" s="164"/>
      <c r="OOJ29" s="164"/>
      <c r="OOK29" s="164"/>
      <c r="OOL29" s="164"/>
      <c r="OOM29" s="164"/>
      <c r="OON29" s="164"/>
      <c r="OOO29" s="164"/>
      <c r="OOP29" s="164"/>
      <c r="OOQ29" s="164"/>
      <c r="OOR29" s="164"/>
      <c r="OOS29" s="164"/>
      <c r="OOT29" s="164"/>
      <c r="OOU29" s="164"/>
      <c r="OOV29" s="164"/>
      <c r="OOW29" s="164"/>
      <c r="OOX29" s="164"/>
      <c r="OOY29" s="164"/>
      <c r="OOZ29" s="164"/>
      <c r="OPA29" s="164"/>
      <c r="OPB29" s="164"/>
      <c r="OPC29" s="164"/>
      <c r="OPD29" s="164"/>
      <c r="OPE29" s="164"/>
      <c r="OPF29" s="164"/>
      <c r="OPG29" s="164"/>
      <c r="OPH29" s="164"/>
      <c r="OPI29" s="164"/>
      <c r="OPJ29" s="164"/>
      <c r="OPK29" s="164"/>
      <c r="OPL29" s="164"/>
      <c r="OPM29" s="164"/>
      <c r="OPN29" s="164"/>
      <c r="OPO29" s="164"/>
      <c r="OPP29" s="164"/>
      <c r="OPQ29" s="164"/>
      <c r="OPR29" s="164"/>
      <c r="OPS29" s="164"/>
      <c r="OPT29" s="164"/>
      <c r="OPU29" s="164"/>
      <c r="OPV29" s="164"/>
      <c r="OPW29" s="164"/>
      <c r="OPX29" s="164"/>
      <c r="OPY29" s="164"/>
      <c r="OPZ29" s="164"/>
      <c r="OQA29" s="164"/>
      <c r="OQB29" s="164"/>
      <c r="OQC29" s="164"/>
      <c r="OQD29" s="164"/>
      <c r="OQE29" s="164"/>
      <c r="OQF29" s="164"/>
      <c r="OQG29" s="164"/>
      <c r="OQH29" s="164"/>
      <c r="OQI29" s="164"/>
      <c r="OQJ29" s="164"/>
      <c r="OQK29" s="164"/>
      <c r="OQL29" s="164"/>
      <c r="OQM29" s="164"/>
      <c r="OQN29" s="164"/>
      <c r="OQO29" s="164"/>
      <c r="OQP29" s="164"/>
      <c r="OQQ29" s="164"/>
      <c r="OQR29" s="164"/>
      <c r="OQS29" s="164"/>
      <c r="OQT29" s="164"/>
      <c r="OQU29" s="164"/>
      <c r="OQV29" s="164"/>
      <c r="OQW29" s="164"/>
      <c r="OQX29" s="164"/>
      <c r="OQY29" s="164"/>
      <c r="OQZ29" s="164"/>
      <c r="ORA29" s="164"/>
      <c r="ORB29" s="164"/>
      <c r="ORC29" s="164"/>
      <c r="ORD29" s="164"/>
      <c r="ORE29" s="164"/>
      <c r="ORF29" s="164"/>
      <c r="ORG29" s="164"/>
      <c r="ORH29" s="164"/>
      <c r="ORI29" s="164"/>
      <c r="ORJ29" s="164"/>
      <c r="ORK29" s="164"/>
      <c r="ORL29" s="164"/>
      <c r="ORM29" s="164"/>
      <c r="ORN29" s="164"/>
      <c r="ORO29" s="164"/>
      <c r="ORP29" s="164"/>
      <c r="ORQ29" s="164"/>
      <c r="ORR29" s="164"/>
      <c r="ORS29" s="164"/>
      <c r="ORT29" s="164"/>
      <c r="ORU29" s="164"/>
      <c r="ORV29" s="164"/>
      <c r="ORW29" s="164"/>
      <c r="ORX29" s="164"/>
      <c r="ORY29" s="164"/>
      <c r="ORZ29" s="164"/>
      <c r="OSA29" s="164"/>
      <c r="OSB29" s="164"/>
      <c r="OSC29" s="164"/>
      <c r="OSD29" s="164"/>
      <c r="OSE29" s="164"/>
      <c r="OSF29" s="164"/>
      <c r="OSG29" s="164"/>
      <c r="OSH29" s="164"/>
      <c r="OSI29" s="164"/>
      <c r="OSJ29" s="164"/>
      <c r="OSK29" s="164"/>
      <c r="OSL29" s="164"/>
      <c r="OSM29" s="164"/>
      <c r="OSN29" s="164"/>
      <c r="OSO29" s="164"/>
      <c r="OSP29" s="164"/>
      <c r="OSQ29" s="164"/>
      <c r="OSR29" s="164"/>
      <c r="OSS29" s="164"/>
      <c r="OST29" s="164"/>
      <c r="OSU29" s="164"/>
      <c r="OSV29" s="164"/>
      <c r="OSW29" s="164"/>
      <c r="OSX29" s="164"/>
      <c r="OSY29" s="164"/>
      <c r="OSZ29" s="164"/>
      <c r="OTA29" s="164"/>
      <c r="OTB29" s="164"/>
      <c r="OTC29" s="164"/>
      <c r="OTD29" s="164"/>
      <c r="OTE29" s="164"/>
      <c r="OTF29" s="164"/>
      <c r="OTG29" s="164"/>
      <c r="OTH29" s="164"/>
      <c r="OTI29" s="164"/>
      <c r="OTJ29" s="164"/>
      <c r="OTK29" s="164"/>
      <c r="OTL29" s="164"/>
      <c r="OTM29" s="164"/>
      <c r="OTN29" s="164"/>
      <c r="OTO29" s="164"/>
      <c r="OTP29" s="164"/>
      <c r="OTQ29" s="164"/>
      <c r="OTR29" s="164"/>
      <c r="OTS29" s="164"/>
      <c r="OTT29" s="164"/>
      <c r="OTU29" s="164"/>
      <c r="OTV29" s="164"/>
      <c r="OTW29" s="164"/>
      <c r="OTX29" s="164"/>
      <c r="OTY29" s="164"/>
      <c r="OTZ29" s="164"/>
      <c r="OUA29" s="164"/>
      <c r="OUB29" s="164"/>
      <c r="OUC29" s="164"/>
      <c r="OUD29" s="164"/>
      <c r="OUE29" s="164"/>
      <c r="OUF29" s="164"/>
      <c r="OUG29" s="164"/>
      <c r="OUH29" s="164"/>
      <c r="OUI29" s="164"/>
      <c r="OUJ29" s="164"/>
      <c r="OUK29" s="164"/>
      <c r="OUL29" s="164"/>
      <c r="OUM29" s="164"/>
      <c r="OUN29" s="164"/>
      <c r="OUO29" s="164"/>
      <c r="OUP29" s="164"/>
      <c r="OUQ29" s="164"/>
      <c r="OUR29" s="164"/>
      <c r="OUS29" s="164"/>
      <c r="OUT29" s="164"/>
      <c r="OUU29" s="164"/>
      <c r="OUV29" s="164"/>
      <c r="OUW29" s="164"/>
      <c r="OUX29" s="164"/>
      <c r="OUY29" s="164"/>
      <c r="OUZ29" s="164"/>
      <c r="OVA29" s="164"/>
      <c r="OVB29" s="164"/>
      <c r="OVC29" s="164"/>
      <c r="OVD29" s="164"/>
      <c r="OVE29" s="164"/>
      <c r="OVF29" s="164"/>
      <c r="OVG29" s="164"/>
      <c r="OVH29" s="164"/>
      <c r="OVI29" s="164"/>
      <c r="OVJ29" s="164"/>
      <c r="OVK29" s="164"/>
      <c r="OVL29" s="164"/>
      <c r="OVM29" s="164"/>
      <c r="OVN29" s="164"/>
      <c r="OVO29" s="164"/>
      <c r="OVP29" s="164"/>
      <c r="OVQ29" s="164"/>
      <c r="OVR29" s="164"/>
      <c r="OVS29" s="164"/>
      <c r="OVT29" s="164"/>
      <c r="OVU29" s="164"/>
      <c r="OVV29" s="164"/>
      <c r="OVW29" s="164"/>
      <c r="OVX29" s="164"/>
      <c r="OVY29" s="164"/>
      <c r="OVZ29" s="164"/>
      <c r="OWA29" s="164"/>
      <c r="OWB29" s="164"/>
      <c r="OWC29" s="164"/>
      <c r="OWD29" s="164"/>
      <c r="OWE29" s="164"/>
      <c r="OWF29" s="164"/>
      <c r="OWG29" s="164"/>
      <c r="OWH29" s="164"/>
      <c r="OWI29" s="164"/>
      <c r="OWJ29" s="164"/>
      <c r="OWK29" s="164"/>
      <c r="OWL29" s="164"/>
      <c r="OWM29" s="164"/>
      <c r="OWN29" s="164"/>
      <c r="OWO29" s="164"/>
      <c r="OWP29" s="164"/>
      <c r="OWQ29" s="164"/>
      <c r="OWR29" s="164"/>
      <c r="OWS29" s="164"/>
      <c r="OWT29" s="164"/>
      <c r="OWU29" s="164"/>
      <c r="OWV29" s="164"/>
      <c r="OWW29" s="164"/>
      <c r="OWX29" s="164"/>
      <c r="OWY29" s="164"/>
      <c r="OWZ29" s="164"/>
      <c r="OXA29" s="164"/>
      <c r="OXB29" s="164"/>
      <c r="OXC29" s="164"/>
      <c r="OXD29" s="164"/>
      <c r="OXE29" s="164"/>
      <c r="OXF29" s="164"/>
      <c r="OXG29" s="164"/>
      <c r="OXH29" s="164"/>
      <c r="OXI29" s="164"/>
      <c r="OXJ29" s="164"/>
      <c r="OXK29" s="164"/>
      <c r="OXL29" s="164"/>
      <c r="OXM29" s="164"/>
      <c r="OXN29" s="164"/>
      <c r="OXO29" s="164"/>
      <c r="OXP29" s="164"/>
      <c r="OXQ29" s="164"/>
      <c r="OXR29" s="164"/>
      <c r="OXS29" s="164"/>
      <c r="OXT29" s="164"/>
      <c r="OXU29" s="164"/>
      <c r="OXV29" s="164"/>
      <c r="OXW29" s="164"/>
      <c r="OXX29" s="164"/>
      <c r="OXY29" s="164"/>
      <c r="OXZ29" s="164"/>
      <c r="OYA29" s="164"/>
      <c r="OYB29" s="164"/>
      <c r="OYC29" s="164"/>
      <c r="OYD29" s="164"/>
      <c r="OYE29" s="164"/>
      <c r="OYF29" s="164"/>
      <c r="OYG29" s="164"/>
      <c r="OYH29" s="164"/>
      <c r="OYI29" s="164"/>
      <c r="OYJ29" s="164"/>
      <c r="OYK29" s="164"/>
      <c r="OYL29" s="164"/>
      <c r="OYM29" s="164"/>
      <c r="OYN29" s="164"/>
      <c r="OYO29" s="164"/>
      <c r="OYP29" s="164"/>
      <c r="OYQ29" s="164"/>
      <c r="OYR29" s="164"/>
      <c r="OYS29" s="164"/>
      <c r="OYT29" s="164"/>
      <c r="OYU29" s="164"/>
      <c r="OYV29" s="164"/>
      <c r="OYW29" s="164"/>
      <c r="OYX29" s="164"/>
      <c r="OYY29" s="164"/>
      <c r="OYZ29" s="164"/>
      <c r="OZA29" s="164"/>
      <c r="OZB29" s="164"/>
      <c r="OZC29" s="164"/>
      <c r="OZD29" s="164"/>
      <c r="OZE29" s="164"/>
      <c r="OZF29" s="164"/>
      <c r="OZG29" s="164"/>
      <c r="OZH29" s="164"/>
      <c r="OZI29" s="164"/>
      <c r="OZJ29" s="164"/>
      <c r="OZK29" s="164"/>
      <c r="OZL29" s="164"/>
      <c r="OZM29" s="164"/>
      <c r="OZN29" s="164"/>
      <c r="OZO29" s="164"/>
      <c r="OZP29" s="164"/>
      <c r="OZQ29" s="164"/>
      <c r="OZR29" s="164"/>
      <c r="OZS29" s="164"/>
      <c r="OZT29" s="164"/>
      <c r="OZU29" s="164"/>
      <c r="OZV29" s="164"/>
      <c r="OZW29" s="164"/>
      <c r="OZX29" s="164"/>
      <c r="OZY29" s="164"/>
      <c r="OZZ29" s="164"/>
      <c r="PAA29" s="164"/>
      <c r="PAB29" s="164"/>
      <c r="PAC29" s="164"/>
      <c r="PAD29" s="164"/>
      <c r="PAE29" s="164"/>
      <c r="PAF29" s="164"/>
      <c r="PAG29" s="164"/>
      <c r="PAH29" s="164"/>
      <c r="PAI29" s="164"/>
      <c r="PAJ29" s="164"/>
      <c r="PAK29" s="164"/>
      <c r="PAL29" s="164"/>
      <c r="PAM29" s="164"/>
      <c r="PAN29" s="164"/>
      <c r="PAO29" s="164"/>
      <c r="PAP29" s="164"/>
      <c r="PAQ29" s="164"/>
      <c r="PAR29" s="164"/>
      <c r="PAS29" s="164"/>
      <c r="PAT29" s="164"/>
      <c r="PAU29" s="164"/>
      <c r="PAV29" s="164"/>
      <c r="PAW29" s="164"/>
      <c r="PAX29" s="164"/>
      <c r="PAY29" s="164"/>
      <c r="PAZ29" s="164"/>
      <c r="PBA29" s="164"/>
      <c r="PBB29" s="164"/>
      <c r="PBC29" s="164"/>
      <c r="PBD29" s="164"/>
      <c r="PBE29" s="164"/>
      <c r="PBF29" s="164"/>
      <c r="PBG29" s="164"/>
      <c r="PBH29" s="164"/>
      <c r="PBI29" s="164"/>
      <c r="PBJ29" s="164"/>
      <c r="PBK29" s="164"/>
      <c r="PBL29" s="164"/>
      <c r="PBM29" s="164"/>
      <c r="PBN29" s="164"/>
      <c r="PBO29" s="164"/>
      <c r="PBP29" s="164"/>
      <c r="PBQ29" s="164"/>
      <c r="PBR29" s="164"/>
      <c r="PBS29" s="164"/>
      <c r="PBT29" s="164"/>
      <c r="PBU29" s="164"/>
      <c r="PBV29" s="164"/>
      <c r="PBW29" s="164"/>
      <c r="PBX29" s="164"/>
      <c r="PBY29" s="164"/>
      <c r="PBZ29" s="164"/>
      <c r="PCA29" s="164"/>
      <c r="PCB29" s="164"/>
      <c r="PCC29" s="164"/>
      <c r="PCD29" s="164"/>
      <c r="PCE29" s="164"/>
      <c r="PCF29" s="164"/>
      <c r="PCG29" s="164"/>
      <c r="PCH29" s="164"/>
      <c r="PCI29" s="164"/>
      <c r="PCJ29" s="164"/>
      <c r="PCK29" s="164"/>
      <c r="PCL29" s="164"/>
      <c r="PCM29" s="164"/>
      <c r="PCN29" s="164"/>
      <c r="PCO29" s="164"/>
      <c r="PCP29" s="164"/>
      <c r="PCQ29" s="164"/>
      <c r="PCR29" s="164"/>
      <c r="PCS29" s="164"/>
      <c r="PCT29" s="164"/>
      <c r="PCU29" s="164"/>
      <c r="PCV29" s="164"/>
      <c r="PCW29" s="164"/>
      <c r="PCX29" s="164"/>
      <c r="PCY29" s="164"/>
      <c r="PCZ29" s="164"/>
      <c r="PDA29" s="164"/>
      <c r="PDB29" s="164"/>
      <c r="PDC29" s="164"/>
      <c r="PDD29" s="164"/>
      <c r="PDE29" s="164"/>
      <c r="PDF29" s="164"/>
      <c r="PDG29" s="164"/>
      <c r="PDH29" s="164"/>
      <c r="PDI29" s="164"/>
      <c r="PDJ29" s="164"/>
      <c r="PDK29" s="164"/>
      <c r="PDL29" s="164"/>
      <c r="PDM29" s="164"/>
      <c r="PDN29" s="164"/>
      <c r="PDO29" s="164"/>
      <c r="PDP29" s="164"/>
      <c r="PDQ29" s="164"/>
      <c r="PDR29" s="164"/>
      <c r="PDS29" s="164"/>
      <c r="PDT29" s="164"/>
      <c r="PDU29" s="164"/>
      <c r="PDV29" s="164"/>
      <c r="PDW29" s="164"/>
      <c r="PDX29" s="164"/>
      <c r="PDY29" s="164"/>
      <c r="PDZ29" s="164"/>
      <c r="PEA29" s="164"/>
      <c r="PEB29" s="164"/>
      <c r="PEC29" s="164"/>
      <c r="PED29" s="164"/>
      <c r="PEE29" s="164"/>
      <c r="PEF29" s="164"/>
      <c r="PEG29" s="164"/>
      <c r="PEH29" s="164"/>
      <c r="PEI29" s="164"/>
      <c r="PEJ29" s="164"/>
      <c r="PEK29" s="164"/>
      <c r="PEL29" s="164"/>
      <c r="PEM29" s="164"/>
      <c r="PEN29" s="164"/>
      <c r="PEO29" s="164"/>
      <c r="PEP29" s="164"/>
      <c r="PEQ29" s="164"/>
      <c r="PER29" s="164"/>
      <c r="PES29" s="164"/>
      <c r="PET29" s="164"/>
      <c r="PEU29" s="164"/>
      <c r="PEV29" s="164"/>
      <c r="PEW29" s="164"/>
      <c r="PEX29" s="164"/>
      <c r="PEY29" s="164"/>
      <c r="PEZ29" s="164"/>
      <c r="PFA29" s="164"/>
      <c r="PFB29" s="164"/>
      <c r="PFC29" s="164"/>
      <c r="PFD29" s="164"/>
      <c r="PFE29" s="164"/>
      <c r="PFF29" s="164"/>
      <c r="PFG29" s="164"/>
      <c r="PFH29" s="164"/>
      <c r="PFI29" s="164"/>
      <c r="PFJ29" s="164"/>
      <c r="PFK29" s="164"/>
      <c r="PFL29" s="164"/>
      <c r="PFM29" s="164"/>
      <c r="PFN29" s="164"/>
      <c r="PFO29" s="164"/>
      <c r="PFP29" s="164"/>
      <c r="PFQ29" s="164"/>
      <c r="PFR29" s="164"/>
      <c r="PFS29" s="164"/>
      <c r="PFT29" s="164"/>
      <c r="PFU29" s="164"/>
      <c r="PFV29" s="164"/>
      <c r="PFW29" s="164"/>
      <c r="PFX29" s="164"/>
      <c r="PFY29" s="164"/>
      <c r="PFZ29" s="164"/>
      <c r="PGA29" s="164"/>
      <c r="PGB29" s="164"/>
      <c r="PGC29" s="164"/>
      <c r="PGD29" s="164"/>
      <c r="PGE29" s="164"/>
      <c r="PGF29" s="164"/>
      <c r="PGG29" s="164"/>
      <c r="PGH29" s="164"/>
      <c r="PGI29" s="164"/>
      <c r="PGJ29" s="164"/>
      <c r="PGK29" s="164"/>
      <c r="PGL29" s="164"/>
      <c r="PGM29" s="164"/>
      <c r="PGN29" s="164"/>
      <c r="PGO29" s="164"/>
      <c r="PGP29" s="164"/>
      <c r="PGQ29" s="164"/>
      <c r="PGR29" s="164"/>
      <c r="PGS29" s="164"/>
      <c r="PGT29" s="164"/>
      <c r="PGU29" s="164"/>
      <c r="PGV29" s="164"/>
      <c r="PGW29" s="164"/>
      <c r="PGX29" s="164"/>
      <c r="PGY29" s="164"/>
      <c r="PGZ29" s="164"/>
      <c r="PHA29" s="164"/>
      <c r="PHB29" s="164"/>
      <c r="PHC29" s="164"/>
      <c r="PHD29" s="164"/>
      <c r="PHE29" s="164"/>
      <c r="PHF29" s="164"/>
      <c r="PHG29" s="164"/>
      <c r="PHH29" s="164"/>
      <c r="PHI29" s="164"/>
      <c r="PHJ29" s="164"/>
      <c r="PHK29" s="164"/>
      <c r="PHL29" s="164"/>
      <c r="PHM29" s="164"/>
      <c r="PHN29" s="164"/>
      <c r="PHO29" s="164"/>
      <c r="PHP29" s="164"/>
      <c r="PHQ29" s="164"/>
      <c r="PHR29" s="164"/>
      <c r="PHS29" s="164"/>
      <c r="PHT29" s="164"/>
      <c r="PHU29" s="164"/>
      <c r="PHV29" s="164"/>
      <c r="PHW29" s="164"/>
      <c r="PHX29" s="164"/>
      <c r="PHY29" s="164"/>
      <c r="PHZ29" s="164"/>
      <c r="PIA29" s="164"/>
      <c r="PIB29" s="164"/>
      <c r="PIC29" s="164"/>
      <c r="PID29" s="164"/>
      <c r="PIE29" s="164"/>
      <c r="PIF29" s="164"/>
      <c r="PIG29" s="164"/>
      <c r="PIH29" s="164"/>
      <c r="PII29" s="164"/>
      <c r="PIJ29" s="164"/>
      <c r="PIK29" s="164"/>
      <c r="PIL29" s="164"/>
      <c r="PIM29" s="164"/>
      <c r="PIN29" s="164"/>
      <c r="PIO29" s="164"/>
      <c r="PIP29" s="164"/>
      <c r="PIQ29" s="164"/>
      <c r="PIR29" s="164"/>
      <c r="PIS29" s="164"/>
      <c r="PIT29" s="164"/>
      <c r="PIU29" s="164"/>
      <c r="PIV29" s="164"/>
      <c r="PIW29" s="164"/>
      <c r="PIX29" s="164"/>
      <c r="PIY29" s="164"/>
      <c r="PIZ29" s="164"/>
      <c r="PJA29" s="164"/>
      <c r="PJB29" s="164"/>
      <c r="PJC29" s="164"/>
      <c r="PJD29" s="164"/>
      <c r="PJE29" s="164"/>
      <c r="PJF29" s="164"/>
      <c r="PJG29" s="164"/>
      <c r="PJH29" s="164"/>
      <c r="PJI29" s="164"/>
      <c r="PJJ29" s="164"/>
      <c r="PJK29" s="164"/>
      <c r="PJL29" s="164"/>
      <c r="PJM29" s="164"/>
      <c r="PJN29" s="164"/>
      <c r="PJO29" s="164"/>
      <c r="PJP29" s="164"/>
      <c r="PJQ29" s="164"/>
      <c r="PJR29" s="164"/>
      <c r="PJS29" s="164"/>
      <c r="PJT29" s="164"/>
      <c r="PJU29" s="164"/>
      <c r="PJV29" s="164"/>
      <c r="PJW29" s="164"/>
      <c r="PJX29" s="164"/>
      <c r="PJY29" s="164"/>
      <c r="PJZ29" s="164"/>
      <c r="PKA29" s="164"/>
      <c r="PKB29" s="164"/>
      <c r="PKC29" s="164"/>
      <c r="PKD29" s="164"/>
      <c r="PKE29" s="164"/>
      <c r="PKF29" s="164"/>
      <c r="PKG29" s="164"/>
      <c r="PKH29" s="164"/>
      <c r="PKI29" s="164"/>
      <c r="PKJ29" s="164"/>
      <c r="PKK29" s="164"/>
      <c r="PKL29" s="164"/>
      <c r="PKM29" s="164"/>
      <c r="PKN29" s="164"/>
      <c r="PKO29" s="164"/>
      <c r="PKP29" s="164"/>
      <c r="PKQ29" s="164"/>
      <c r="PKR29" s="164"/>
      <c r="PKS29" s="164"/>
      <c r="PKT29" s="164"/>
      <c r="PKU29" s="164"/>
      <c r="PKV29" s="164"/>
      <c r="PKW29" s="164"/>
      <c r="PKX29" s="164"/>
      <c r="PKY29" s="164"/>
      <c r="PKZ29" s="164"/>
      <c r="PLA29" s="164"/>
      <c r="PLB29" s="164"/>
      <c r="PLC29" s="164"/>
      <c r="PLD29" s="164"/>
      <c r="PLE29" s="164"/>
      <c r="PLF29" s="164"/>
      <c r="PLG29" s="164"/>
      <c r="PLH29" s="164"/>
      <c r="PLI29" s="164"/>
      <c r="PLJ29" s="164"/>
      <c r="PLK29" s="164"/>
      <c r="PLL29" s="164"/>
      <c r="PLM29" s="164"/>
      <c r="PLN29" s="164"/>
      <c r="PLO29" s="164"/>
      <c r="PLP29" s="164"/>
      <c r="PLQ29" s="164"/>
      <c r="PLR29" s="164"/>
      <c r="PLS29" s="164"/>
      <c r="PLT29" s="164"/>
      <c r="PLU29" s="164"/>
      <c r="PLV29" s="164"/>
      <c r="PLW29" s="164"/>
      <c r="PLX29" s="164"/>
      <c r="PLY29" s="164"/>
      <c r="PLZ29" s="164"/>
      <c r="PMA29" s="164"/>
      <c r="PMB29" s="164"/>
      <c r="PMC29" s="164"/>
      <c r="PMD29" s="164"/>
      <c r="PME29" s="164"/>
      <c r="PMF29" s="164"/>
      <c r="PMG29" s="164"/>
      <c r="PMH29" s="164"/>
      <c r="PMI29" s="164"/>
      <c r="PMJ29" s="164"/>
      <c r="PMK29" s="164"/>
      <c r="PML29" s="164"/>
      <c r="PMM29" s="164"/>
      <c r="PMN29" s="164"/>
      <c r="PMO29" s="164"/>
      <c r="PMP29" s="164"/>
      <c r="PMQ29" s="164"/>
      <c r="PMR29" s="164"/>
      <c r="PMS29" s="164"/>
      <c r="PMT29" s="164"/>
      <c r="PMU29" s="164"/>
      <c r="PMV29" s="164"/>
      <c r="PMW29" s="164"/>
      <c r="PMX29" s="164"/>
      <c r="PMY29" s="164"/>
      <c r="PMZ29" s="164"/>
      <c r="PNA29" s="164"/>
      <c r="PNB29" s="164"/>
      <c r="PNC29" s="164"/>
      <c r="PND29" s="164"/>
      <c r="PNE29" s="164"/>
      <c r="PNF29" s="164"/>
      <c r="PNG29" s="164"/>
      <c r="PNH29" s="164"/>
      <c r="PNI29" s="164"/>
      <c r="PNJ29" s="164"/>
      <c r="PNK29" s="164"/>
      <c r="PNL29" s="164"/>
      <c r="PNM29" s="164"/>
      <c r="PNN29" s="164"/>
      <c r="PNO29" s="164"/>
      <c r="PNP29" s="164"/>
      <c r="PNQ29" s="164"/>
      <c r="PNR29" s="164"/>
      <c r="PNS29" s="164"/>
      <c r="PNT29" s="164"/>
      <c r="PNU29" s="164"/>
      <c r="PNV29" s="164"/>
      <c r="PNW29" s="164"/>
      <c r="PNX29" s="164"/>
      <c r="PNY29" s="164"/>
      <c r="PNZ29" s="164"/>
      <c r="POA29" s="164"/>
      <c r="POB29" s="164"/>
      <c r="POC29" s="164"/>
      <c r="POD29" s="164"/>
      <c r="POE29" s="164"/>
      <c r="POF29" s="164"/>
      <c r="POG29" s="164"/>
      <c r="POH29" s="164"/>
      <c r="POI29" s="164"/>
      <c r="POJ29" s="164"/>
      <c r="POK29" s="164"/>
      <c r="POL29" s="164"/>
      <c r="POM29" s="164"/>
      <c r="PON29" s="164"/>
      <c r="POO29" s="164"/>
      <c r="POP29" s="164"/>
      <c r="POQ29" s="164"/>
      <c r="POR29" s="164"/>
      <c r="POS29" s="164"/>
      <c r="POT29" s="164"/>
      <c r="POU29" s="164"/>
      <c r="POV29" s="164"/>
      <c r="POW29" s="164"/>
      <c r="POX29" s="164"/>
      <c r="POY29" s="164"/>
      <c r="POZ29" s="164"/>
      <c r="PPA29" s="164"/>
      <c r="PPB29" s="164"/>
      <c r="PPC29" s="164"/>
      <c r="PPD29" s="164"/>
      <c r="PPE29" s="164"/>
      <c r="PPF29" s="164"/>
      <c r="PPG29" s="164"/>
      <c r="PPH29" s="164"/>
      <c r="PPI29" s="164"/>
      <c r="PPJ29" s="164"/>
      <c r="PPK29" s="164"/>
      <c r="PPL29" s="164"/>
      <c r="PPM29" s="164"/>
      <c r="PPN29" s="164"/>
      <c r="PPO29" s="164"/>
      <c r="PPP29" s="164"/>
      <c r="PPQ29" s="164"/>
      <c r="PPR29" s="164"/>
      <c r="PPS29" s="164"/>
      <c r="PPT29" s="164"/>
      <c r="PPU29" s="164"/>
      <c r="PPV29" s="164"/>
      <c r="PPW29" s="164"/>
      <c r="PPX29" s="164"/>
      <c r="PPY29" s="164"/>
      <c r="PPZ29" s="164"/>
      <c r="PQA29" s="164"/>
      <c r="PQB29" s="164"/>
      <c r="PQC29" s="164"/>
      <c r="PQD29" s="164"/>
      <c r="PQE29" s="164"/>
      <c r="PQF29" s="164"/>
      <c r="PQG29" s="164"/>
      <c r="PQH29" s="164"/>
      <c r="PQI29" s="164"/>
      <c r="PQJ29" s="164"/>
      <c r="PQK29" s="164"/>
      <c r="PQL29" s="164"/>
      <c r="PQM29" s="164"/>
      <c r="PQN29" s="164"/>
      <c r="PQO29" s="164"/>
      <c r="PQP29" s="164"/>
      <c r="PQQ29" s="164"/>
      <c r="PQR29" s="164"/>
      <c r="PQS29" s="164"/>
      <c r="PQT29" s="164"/>
      <c r="PQU29" s="164"/>
      <c r="PQV29" s="164"/>
      <c r="PQW29" s="164"/>
      <c r="PQX29" s="164"/>
      <c r="PQY29" s="164"/>
      <c r="PQZ29" s="164"/>
      <c r="PRA29" s="164"/>
      <c r="PRB29" s="164"/>
      <c r="PRC29" s="164"/>
      <c r="PRD29" s="164"/>
      <c r="PRE29" s="164"/>
      <c r="PRF29" s="164"/>
      <c r="PRG29" s="164"/>
      <c r="PRH29" s="164"/>
      <c r="PRI29" s="164"/>
      <c r="PRJ29" s="164"/>
      <c r="PRK29" s="164"/>
      <c r="PRL29" s="164"/>
      <c r="PRM29" s="164"/>
      <c r="PRN29" s="164"/>
      <c r="PRO29" s="164"/>
      <c r="PRP29" s="164"/>
      <c r="PRQ29" s="164"/>
      <c r="PRR29" s="164"/>
      <c r="PRS29" s="164"/>
      <c r="PRT29" s="164"/>
      <c r="PRU29" s="164"/>
      <c r="PRV29" s="164"/>
      <c r="PRW29" s="164"/>
      <c r="PRX29" s="164"/>
      <c r="PRY29" s="164"/>
      <c r="PRZ29" s="164"/>
      <c r="PSA29" s="164"/>
      <c r="PSB29" s="164"/>
      <c r="PSC29" s="164"/>
      <c r="PSD29" s="164"/>
      <c r="PSE29" s="164"/>
      <c r="PSF29" s="164"/>
      <c r="PSG29" s="164"/>
      <c r="PSH29" s="164"/>
      <c r="PSI29" s="164"/>
      <c r="PSJ29" s="164"/>
      <c r="PSK29" s="164"/>
      <c r="PSL29" s="164"/>
      <c r="PSM29" s="164"/>
      <c r="PSN29" s="164"/>
      <c r="PSO29" s="164"/>
      <c r="PSP29" s="164"/>
      <c r="PSQ29" s="164"/>
      <c r="PSR29" s="164"/>
      <c r="PSS29" s="164"/>
      <c r="PST29" s="164"/>
      <c r="PSU29" s="164"/>
      <c r="PSV29" s="164"/>
      <c r="PSW29" s="164"/>
      <c r="PSX29" s="164"/>
      <c r="PSY29" s="164"/>
      <c r="PSZ29" s="164"/>
      <c r="PTA29" s="164"/>
      <c r="PTB29" s="164"/>
      <c r="PTC29" s="164"/>
      <c r="PTD29" s="164"/>
      <c r="PTE29" s="164"/>
      <c r="PTF29" s="164"/>
      <c r="PTG29" s="164"/>
      <c r="PTH29" s="164"/>
      <c r="PTI29" s="164"/>
      <c r="PTJ29" s="164"/>
      <c r="PTK29" s="164"/>
      <c r="PTL29" s="164"/>
      <c r="PTM29" s="164"/>
      <c r="PTN29" s="164"/>
      <c r="PTO29" s="164"/>
      <c r="PTP29" s="164"/>
      <c r="PTQ29" s="164"/>
      <c r="PTR29" s="164"/>
      <c r="PTS29" s="164"/>
      <c r="PTT29" s="164"/>
      <c r="PTU29" s="164"/>
      <c r="PTV29" s="164"/>
      <c r="PTW29" s="164"/>
      <c r="PTX29" s="164"/>
      <c r="PTY29" s="164"/>
      <c r="PTZ29" s="164"/>
      <c r="PUA29" s="164"/>
      <c r="PUB29" s="164"/>
      <c r="PUC29" s="164"/>
      <c r="PUD29" s="164"/>
      <c r="PUE29" s="164"/>
      <c r="PUF29" s="164"/>
      <c r="PUG29" s="164"/>
      <c r="PUH29" s="164"/>
      <c r="PUI29" s="164"/>
      <c r="PUJ29" s="164"/>
      <c r="PUK29" s="164"/>
      <c r="PUL29" s="164"/>
      <c r="PUM29" s="164"/>
      <c r="PUN29" s="164"/>
      <c r="PUO29" s="164"/>
      <c r="PUP29" s="164"/>
      <c r="PUQ29" s="164"/>
      <c r="PUR29" s="164"/>
      <c r="PUS29" s="164"/>
      <c r="PUT29" s="164"/>
      <c r="PUU29" s="164"/>
      <c r="PUV29" s="164"/>
      <c r="PUW29" s="164"/>
      <c r="PUX29" s="164"/>
      <c r="PUY29" s="164"/>
      <c r="PUZ29" s="164"/>
      <c r="PVA29" s="164"/>
      <c r="PVB29" s="164"/>
      <c r="PVC29" s="164"/>
      <c r="PVD29" s="164"/>
      <c r="PVE29" s="164"/>
      <c r="PVF29" s="164"/>
      <c r="PVG29" s="164"/>
      <c r="PVH29" s="164"/>
      <c r="PVI29" s="164"/>
      <c r="PVJ29" s="164"/>
      <c r="PVK29" s="164"/>
      <c r="PVL29" s="164"/>
      <c r="PVM29" s="164"/>
      <c r="PVN29" s="164"/>
      <c r="PVO29" s="164"/>
      <c r="PVP29" s="164"/>
      <c r="PVQ29" s="164"/>
      <c r="PVR29" s="164"/>
      <c r="PVS29" s="164"/>
      <c r="PVT29" s="164"/>
      <c r="PVU29" s="164"/>
      <c r="PVV29" s="164"/>
      <c r="PVW29" s="164"/>
      <c r="PVX29" s="164"/>
      <c r="PVY29" s="164"/>
      <c r="PVZ29" s="164"/>
      <c r="PWA29" s="164"/>
      <c r="PWB29" s="164"/>
      <c r="PWC29" s="164"/>
      <c r="PWD29" s="164"/>
      <c r="PWE29" s="164"/>
      <c r="PWF29" s="164"/>
      <c r="PWG29" s="164"/>
      <c r="PWH29" s="164"/>
      <c r="PWI29" s="164"/>
      <c r="PWJ29" s="164"/>
      <c r="PWK29" s="164"/>
      <c r="PWL29" s="164"/>
      <c r="PWM29" s="164"/>
      <c r="PWN29" s="164"/>
      <c r="PWO29" s="164"/>
      <c r="PWP29" s="164"/>
      <c r="PWQ29" s="164"/>
      <c r="PWR29" s="164"/>
      <c r="PWS29" s="164"/>
      <c r="PWT29" s="164"/>
      <c r="PWU29" s="164"/>
      <c r="PWV29" s="164"/>
      <c r="PWW29" s="164"/>
      <c r="PWX29" s="164"/>
      <c r="PWY29" s="164"/>
      <c r="PWZ29" s="164"/>
      <c r="PXA29" s="164"/>
      <c r="PXB29" s="164"/>
      <c r="PXC29" s="164"/>
      <c r="PXD29" s="164"/>
      <c r="PXE29" s="164"/>
      <c r="PXF29" s="164"/>
      <c r="PXG29" s="164"/>
      <c r="PXH29" s="164"/>
      <c r="PXI29" s="164"/>
      <c r="PXJ29" s="164"/>
      <c r="PXK29" s="164"/>
      <c r="PXL29" s="164"/>
      <c r="PXM29" s="164"/>
      <c r="PXN29" s="164"/>
      <c r="PXO29" s="164"/>
      <c r="PXP29" s="164"/>
      <c r="PXQ29" s="164"/>
      <c r="PXR29" s="164"/>
      <c r="PXS29" s="164"/>
      <c r="PXT29" s="164"/>
      <c r="PXU29" s="164"/>
      <c r="PXV29" s="164"/>
      <c r="PXW29" s="164"/>
      <c r="PXX29" s="164"/>
      <c r="PXY29" s="164"/>
      <c r="PXZ29" s="164"/>
      <c r="PYA29" s="164"/>
      <c r="PYB29" s="164"/>
      <c r="PYC29" s="164"/>
      <c r="PYD29" s="164"/>
      <c r="PYE29" s="164"/>
      <c r="PYF29" s="164"/>
      <c r="PYG29" s="164"/>
      <c r="PYH29" s="164"/>
      <c r="PYI29" s="164"/>
      <c r="PYJ29" s="164"/>
      <c r="PYK29" s="164"/>
      <c r="PYL29" s="164"/>
      <c r="PYM29" s="164"/>
      <c r="PYN29" s="164"/>
      <c r="PYO29" s="164"/>
      <c r="PYP29" s="164"/>
      <c r="PYQ29" s="164"/>
      <c r="PYR29" s="164"/>
      <c r="PYS29" s="164"/>
      <c r="PYT29" s="164"/>
      <c r="PYU29" s="164"/>
      <c r="PYV29" s="164"/>
      <c r="PYW29" s="164"/>
      <c r="PYX29" s="164"/>
      <c r="PYY29" s="164"/>
      <c r="PYZ29" s="164"/>
      <c r="PZA29" s="164"/>
      <c r="PZB29" s="164"/>
      <c r="PZC29" s="164"/>
      <c r="PZD29" s="164"/>
      <c r="PZE29" s="164"/>
      <c r="PZF29" s="164"/>
      <c r="PZG29" s="164"/>
      <c r="PZH29" s="164"/>
      <c r="PZI29" s="164"/>
      <c r="PZJ29" s="164"/>
      <c r="PZK29" s="164"/>
      <c r="PZL29" s="164"/>
      <c r="PZM29" s="164"/>
      <c r="PZN29" s="164"/>
      <c r="PZO29" s="164"/>
      <c r="PZP29" s="164"/>
      <c r="PZQ29" s="164"/>
      <c r="PZR29" s="164"/>
      <c r="PZS29" s="164"/>
      <c r="PZT29" s="164"/>
      <c r="PZU29" s="164"/>
      <c r="PZV29" s="164"/>
      <c r="PZW29" s="164"/>
      <c r="PZX29" s="164"/>
      <c r="PZY29" s="164"/>
      <c r="PZZ29" s="164"/>
      <c r="QAA29" s="164"/>
      <c r="QAB29" s="164"/>
      <c r="QAC29" s="164"/>
      <c r="QAD29" s="164"/>
      <c r="QAE29" s="164"/>
      <c r="QAF29" s="164"/>
      <c r="QAG29" s="164"/>
      <c r="QAH29" s="164"/>
      <c r="QAI29" s="164"/>
      <c r="QAJ29" s="164"/>
      <c r="QAK29" s="164"/>
      <c r="QAL29" s="164"/>
      <c r="QAM29" s="164"/>
      <c r="QAN29" s="164"/>
      <c r="QAO29" s="164"/>
      <c r="QAP29" s="164"/>
      <c r="QAQ29" s="164"/>
      <c r="QAR29" s="164"/>
      <c r="QAS29" s="164"/>
      <c r="QAT29" s="164"/>
      <c r="QAU29" s="164"/>
      <c r="QAV29" s="164"/>
      <c r="QAW29" s="164"/>
      <c r="QAX29" s="164"/>
      <c r="QAY29" s="164"/>
      <c r="QAZ29" s="164"/>
      <c r="QBA29" s="164"/>
      <c r="QBB29" s="164"/>
      <c r="QBC29" s="164"/>
      <c r="QBD29" s="164"/>
      <c r="QBE29" s="164"/>
      <c r="QBF29" s="164"/>
      <c r="QBG29" s="164"/>
      <c r="QBH29" s="164"/>
      <c r="QBI29" s="164"/>
      <c r="QBJ29" s="164"/>
      <c r="QBK29" s="164"/>
      <c r="QBL29" s="164"/>
      <c r="QBM29" s="164"/>
      <c r="QBN29" s="164"/>
      <c r="QBO29" s="164"/>
      <c r="QBP29" s="164"/>
      <c r="QBQ29" s="164"/>
      <c r="QBR29" s="164"/>
      <c r="QBS29" s="164"/>
      <c r="QBT29" s="164"/>
      <c r="QBU29" s="164"/>
      <c r="QBV29" s="164"/>
      <c r="QBW29" s="164"/>
      <c r="QBX29" s="164"/>
      <c r="QBY29" s="164"/>
      <c r="QBZ29" s="164"/>
      <c r="QCA29" s="164"/>
      <c r="QCB29" s="164"/>
      <c r="QCC29" s="164"/>
      <c r="QCD29" s="164"/>
      <c r="QCE29" s="164"/>
      <c r="QCF29" s="164"/>
      <c r="QCG29" s="164"/>
      <c r="QCH29" s="164"/>
      <c r="QCI29" s="164"/>
      <c r="QCJ29" s="164"/>
      <c r="QCK29" s="164"/>
      <c r="QCL29" s="164"/>
      <c r="QCM29" s="164"/>
      <c r="QCN29" s="164"/>
      <c r="QCO29" s="164"/>
      <c r="QCP29" s="164"/>
      <c r="QCQ29" s="164"/>
      <c r="QCR29" s="164"/>
      <c r="QCS29" s="164"/>
      <c r="QCT29" s="164"/>
      <c r="QCU29" s="164"/>
      <c r="QCV29" s="164"/>
      <c r="QCW29" s="164"/>
      <c r="QCX29" s="164"/>
      <c r="QCY29" s="164"/>
      <c r="QCZ29" s="164"/>
      <c r="QDA29" s="164"/>
      <c r="QDB29" s="164"/>
      <c r="QDC29" s="164"/>
      <c r="QDD29" s="164"/>
      <c r="QDE29" s="164"/>
      <c r="QDF29" s="164"/>
      <c r="QDG29" s="164"/>
      <c r="QDH29" s="164"/>
      <c r="QDI29" s="164"/>
      <c r="QDJ29" s="164"/>
      <c r="QDK29" s="164"/>
      <c r="QDL29" s="164"/>
      <c r="QDM29" s="164"/>
      <c r="QDN29" s="164"/>
      <c r="QDO29" s="164"/>
      <c r="QDP29" s="164"/>
      <c r="QDQ29" s="164"/>
      <c r="QDR29" s="164"/>
      <c r="QDS29" s="164"/>
      <c r="QDT29" s="164"/>
      <c r="QDU29" s="164"/>
      <c r="QDV29" s="164"/>
      <c r="QDW29" s="164"/>
      <c r="QDX29" s="164"/>
      <c r="QDY29" s="164"/>
      <c r="QDZ29" s="164"/>
      <c r="QEA29" s="164"/>
      <c r="QEB29" s="164"/>
      <c r="QEC29" s="164"/>
      <c r="QED29" s="164"/>
      <c r="QEE29" s="164"/>
      <c r="QEF29" s="164"/>
      <c r="QEG29" s="164"/>
      <c r="QEH29" s="164"/>
      <c r="QEI29" s="164"/>
      <c r="QEJ29" s="164"/>
      <c r="QEK29" s="164"/>
      <c r="QEL29" s="164"/>
      <c r="QEM29" s="164"/>
      <c r="QEN29" s="164"/>
      <c r="QEO29" s="164"/>
      <c r="QEP29" s="164"/>
      <c r="QEQ29" s="164"/>
      <c r="QER29" s="164"/>
      <c r="QES29" s="164"/>
      <c r="QET29" s="164"/>
      <c r="QEU29" s="164"/>
      <c r="QEV29" s="164"/>
      <c r="QEW29" s="164"/>
      <c r="QEX29" s="164"/>
      <c r="QEY29" s="164"/>
      <c r="QEZ29" s="164"/>
      <c r="QFA29" s="164"/>
      <c r="QFB29" s="164"/>
      <c r="QFC29" s="164"/>
      <c r="QFD29" s="164"/>
      <c r="QFE29" s="164"/>
      <c r="QFF29" s="164"/>
      <c r="QFG29" s="164"/>
      <c r="QFH29" s="164"/>
      <c r="QFI29" s="164"/>
      <c r="QFJ29" s="164"/>
      <c r="QFK29" s="164"/>
      <c r="QFL29" s="164"/>
      <c r="QFM29" s="164"/>
      <c r="QFN29" s="164"/>
      <c r="QFO29" s="164"/>
      <c r="QFP29" s="164"/>
      <c r="QFQ29" s="164"/>
      <c r="QFR29" s="164"/>
      <c r="QFS29" s="164"/>
      <c r="QFT29" s="164"/>
      <c r="QFU29" s="164"/>
      <c r="QFV29" s="164"/>
      <c r="QFW29" s="164"/>
      <c r="QFX29" s="164"/>
      <c r="QFY29" s="164"/>
      <c r="QFZ29" s="164"/>
      <c r="QGA29" s="164"/>
      <c r="QGB29" s="164"/>
      <c r="QGC29" s="164"/>
      <c r="QGD29" s="164"/>
      <c r="QGE29" s="164"/>
      <c r="QGF29" s="164"/>
      <c r="QGG29" s="164"/>
      <c r="QGH29" s="164"/>
      <c r="QGI29" s="164"/>
      <c r="QGJ29" s="164"/>
      <c r="QGK29" s="164"/>
      <c r="QGL29" s="164"/>
      <c r="QGM29" s="164"/>
      <c r="QGN29" s="164"/>
      <c r="QGO29" s="164"/>
      <c r="QGP29" s="164"/>
      <c r="QGQ29" s="164"/>
      <c r="QGR29" s="164"/>
      <c r="QGS29" s="164"/>
      <c r="QGT29" s="164"/>
      <c r="QGU29" s="164"/>
      <c r="QGV29" s="164"/>
      <c r="QGW29" s="164"/>
      <c r="QGX29" s="164"/>
      <c r="QGY29" s="164"/>
      <c r="QGZ29" s="164"/>
      <c r="QHA29" s="164"/>
      <c r="QHB29" s="164"/>
      <c r="QHC29" s="164"/>
      <c r="QHD29" s="164"/>
      <c r="QHE29" s="164"/>
      <c r="QHF29" s="164"/>
      <c r="QHG29" s="164"/>
      <c r="QHH29" s="164"/>
      <c r="QHI29" s="164"/>
      <c r="QHJ29" s="164"/>
      <c r="QHK29" s="164"/>
      <c r="QHL29" s="164"/>
      <c r="QHM29" s="164"/>
      <c r="QHN29" s="164"/>
      <c r="QHO29" s="164"/>
      <c r="QHP29" s="164"/>
      <c r="QHQ29" s="164"/>
      <c r="QHR29" s="164"/>
      <c r="QHS29" s="164"/>
      <c r="QHT29" s="164"/>
      <c r="QHU29" s="164"/>
      <c r="QHV29" s="164"/>
      <c r="QHW29" s="164"/>
      <c r="QHX29" s="164"/>
      <c r="QHY29" s="164"/>
      <c r="QHZ29" s="164"/>
      <c r="QIA29" s="164"/>
      <c r="QIB29" s="164"/>
      <c r="QIC29" s="164"/>
      <c r="QID29" s="164"/>
      <c r="QIE29" s="164"/>
      <c r="QIF29" s="164"/>
      <c r="QIG29" s="164"/>
      <c r="QIH29" s="164"/>
      <c r="QII29" s="164"/>
      <c r="QIJ29" s="164"/>
      <c r="QIK29" s="164"/>
      <c r="QIL29" s="164"/>
      <c r="QIM29" s="164"/>
      <c r="QIN29" s="164"/>
      <c r="QIO29" s="164"/>
      <c r="QIP29" s="164"/>
      <c r="QIQ29" s="164"/>
      <c r="QIR29" s="164"/>
      <c r="QIS29" s="164"/>
      <c r="QIT29" s="164"/>
      <c r="QIU29" s="164"/>
      <c r="QIV29" s="164"/>
      <c r="QIW29" s="164"/>
      <c r="QIX29" s="164"/>
      <c r="QIY29" s="164"/>
      <c r="QIZ29" s="164"/>
      <c r="QJA29" s="164"/>
      <c r="QJB29" s="164"/>
      <c r="QJC29" s="164"/>
      <c r="QJD29" s="164"/>
      <c r="QJE29" s="164"/>
      <c r="QJF29" s="164"/>
      <c r="QJG29" s="164"/>
      <c r="QJH29" s="164"/>
      <c r="QJI29" s="164"/>
      <c r="QJJ29" s="164"/>
      <c r="QJK29" s="164"/>
      <c r="QJL29" s="164"/>
      <c r="QJM29" s="164"/>
      <c r="QJN29" s="164"/>
      <c r="QJO29" s="164"/>
      <c r="QJP29" s="164"/>
      <c r="QJQ29" s="164"/>
      <c r="QJR29" s="164"/>
      <c r="QJS29" s="164"/>
      <c r="QJT29" s="164"/>
      <c r="QJU29" s="164"/>
      <c r="QJV29" s="164"/>
      <c r="QJW29" s="164"/>
      <c r="QJX29" s="164"/>
      <c r="QJY29" s="164"/>
      <c r="QJZ29" s="164"/>
      <c r="QKA29" s="164"/>
      <c r="QKB29" s="164"/>
      <c r="QKC29" s="164"/>
      <c r="QKD29" s="164"/>
      <c r="QKE29" s="164"/>
      <c r="QKF29" s="164"/>
      <c r="QKG29" s="164"/>
      <c r="QKH29" s="164"/>
      <c r="QKI29" s="164"/>
      <c r="QKJ29" s="164"/>
      <c r="QKK29" s="164"/>
      <c r="QKL29" s="164"/>
      <c r="QKM29" s="164"/>
      <c r="QKN29" s="164"/>
      <c r="QKO29" s="164"/>
      <c r="QKP29" s="164"/>
      <c r="QKQ29" s="164"/>
      <c r="QKR29" s="164"/>
      <c r="QKS29" s="164"/>
      <c r="QKT29" s="164"/>
      <c r="QKU29" s="164"/>
      <c r="QKV29" s="164"/>
      <c r="QKW29" s="164"/>
      <c r="QKX29" s="164"/>
      <c r="QKY29" s="164"/>
      <c r="QKZ29" s="164"/>
      <c r="QLA29" s="164"/>
      <c r="QLB29" s="164"/>
      <c r="QLC29" s="164"/>
      <c r="QLD29" s="164"/>
      <c r="QLE29" s="164"/>
      <c r="QLF29" s="164"/>
      <c r="QLG29" s="164"/>
      <c r="QLH29" s="164"/>
      <c r="QLI29" s="164"/>
      <c r="QLJ29" s="164"/>
      <c r="QLK29" s="164"/>
      <c r="QLL29" s="164"/>
      <c r="QLM29" s="164"/>
      <c r="QLN29" s="164"/>
      <c r="QLO29" s="164"/>
      <c r="QLP29" s="164"/>
      <c r="QLQ29" s="164"/>
      <c r="QLR29" s="164"/>
      <c r="QLS29" s="164"/>
      <c r="QLT29" s="164"/>
      <c r="QLU29" s="164"/>
      <c r="QLV29" s="164"/>
      <c r="QLW29" s="164"/>
      <c r="QLX29" s="164"/>
      <c r="QLY29" s="164"/>
      <c r="QLZ29" s="164"/>
      <c r="QMA29" s="164"/>
      <c r="QMB29" s="164"/>
      <c r="QMC29" s="164"/>
      <c r="QMD29" s="164"/>
      <c r="QME29" s="164"/>
      <c r="QMF29" s="164"/>
      <c r="QMG29" s="164"/>
      <c r="QMH29" s="164"/>
      <c r="QMI29" s="164"/>
      <c r="QMJ29" s="164"/>
      <c r="QMK29" s="164"/>
      <c r="QML29" s="164"/>
      <c r="QMM29" s="164"/>
      <c r="QMN29" s="164"/>
      <c r="QMO29" s="164"/>
      <c r="QMP29" s="164"/>
      <c r="QMQ29" s="164"/>
      <c r="QMR29" s="164"/>
      <c r="QMS29" s="164"/>
      <c r="QMT29" s="164"/>
      <c r="QMU29" s="164"/>
      <c r="QMV29" s="164"/>
      <c r="QMW29" s="164"/>
      <c r="QMX29" s="164"/>
      <c r="QMY29" s="164"/>
      <c r="QMZ29" s="164"/>
      <c r="QNA29" s="164"/>
      <c r="QNB29" s="164"/>
      <c r="QNC29" s="164"/>
      <c r="QND29" s="164"/>
      <c r="QNE29" s="164"/>
      <c r="QNF29" s="164"/>
      <c r="QNG29" s="164"/>
      <c r="QNH29" s="164"/>
      <c r="QNI29" s="164"/>
      <c r="QNJ29" s="164"/>
      <c r="QNK29" s="164"/>
      <c r="QNL29" s="164"/>
      <c r="QNM29" s="164"/>
      <c r="QNN29" s="164"/>
      <c r="QNO29" s="164"/>
      <c r="QNP29" s="164"/>
      <c r="QNQ29" s="164"/>
      <c r="QNR29" s="164"/>
      <c r="QNS29" s="164"/>
      <c r="QNT29" s="164"/>
      <c r="QNU29" s="164"/>
      <c r="QNV29" s="164"/>
      <c r="QNW29" s="164"/>
      <c r="QNX29" s="164"/>
      <c r="QNY29" s="164"/>
      <c r="QNZ29" s="164"/>
      <c r="QOA29" s="164"/>
      <c r="QOB29" s="164"/>
      <c r="QOC29" s="164"/>
      <c r="QOD29" s="164"/>
      <c r="QOE29" s="164"/>
      <c r="QOF29" s="164"/>
      <c r="QOG29" s="164"/>
      <c r="QOH29" s="164"/>
      <c r="QOI29" s="164"/>
      <c r="QOJ29" s="164"/>
      <c r="QOK29" s="164"/>
      <c r="QOL29" s="164"/>
      <c r="QOM29" s="164"/>
      <c r="QON29" s="164"/>
      <c r="QOO29" s="164"/>
      <c r="QOP29" s="164"/>
      <c r="QOQ29" s="164"/>
      <c r="QOR29" s="164"/>
      <c r="QOS29" s="164"/>
      <c r="QOT29" s="164"/>
      <c r="QOU29" s="164"/>
      <c r="QOV29" s="164"/>
      <c r="QOW29" s="164"/>
      <c r="QOX29" s="164"/>
      <c r="QOY29" s="164"/>
      <c r="QOZ29" s="164"/>
      <c r="QPA29" s="164"/>
      <c r="QPB29" s="164"/>
      <c r="QPC29" s="164"/>
      <c r="QPD29" s="164"/>
      <c r="QPE29" s="164"/>
      <c r="QPF29" s="164"/>
      <c r="QPG29" s="164"/>
      <c r="QPH29" s="164"/>
      <c r="QPI29" s="164"/>
      <c r="QPJ29" s="164"/>
      <c r="QPK29" s="164"/>
      <c r="QPL29" s="164"/>
      <c r="QPM29" s="164"/>
      <c r="QPN29" s="164"/>
      <c r="QPO29" s="164"/>
      <c r="QPP29" s="164"/>
      <c r="QPQ29" s="164"/>
      <c r="QPR29" s="164"/>
      <c r="QPS29" s="164"/>
      <c r="QPT29" s="164"/>
      <c r="QPU29" s="164"/>
      <c r="QPV29" s="164"/>
      <c r="QPW29" s="164"/>
      <c r="QPX29" s="164"/>
      <c r="QPY29" s="164"/>
      <c r="QPZ29" s="164"/>
      <c r="QQA29" s="164"/>
      <c r="QQB29" s="164"/>
      <c r="QQC29" s="164"/>
      <c r="QQD29" s="164"/>
      <c r="QQE29" s="164"/>
      <c r="QQF29" s="164"/>
      <c r="QQG29" s="164"/>
      <c r="QQH29" s="164"/>
      <c r="QQI29" s="164"/>
      <c r="QQJ29" s="164"/>
      <c r="QQK29" s="164"/>
      <c r="QQL29" s="164"/>
      <c r="QQM29" s="164"/>
      <c r="QQN29" s="164"/>
      <c r="QQO29" s="164"/>
      <c r="QQP29" s="164"/>
      <c r="QQQ29" s="164"/>
      <c r="QQR29" s="164"/>
      <c r="QQS29" s="164"/>
      <c r="QQT29" s="164"/>
      <c r="QQU29" s="164"/>
      <c r="QQV29" s="164"/>
      <c r="QQW29" s="164"/>
      <c r="QQX29" s="164"/>
      <c r="QQY29" s="164"/>
      <c r="QQZ29" s="164"/>
      <c r="QRA29" s="164"/>
      <c r="QRB29" s="164"/>
      <c r="QRC29" s="164"/>
      <c r="QRD29" s="164"/>
      <c r="QRE29" s="164"/>
      <c r="QRF29" s="164"/>
      <c r="QRG29" s="164"/>
      <c r="QRH29" s="164"/>
      <c r="QRI29" s="164"/>
      <c r="QRJ29" s="164"/>
      <c r="QRK29" s="164"/>
      <c r="QRL29" s="164"/>
      <c r="QRM29" s="164"/>
      <c r="QRN29" s="164"/>
      <c r="QRO29" s="164"/>
      <c r="QRP29" s="164"/>
      <c r="QRQ29" s="164"/>
      <c r="QRR29" s="164"/>
      <c r="QRS29" s="164"/>
      <c r="QRT29" s="164"/>
      <c r="QRU29" s="164"/>
      <c r="QRV29" s="164"/>
      <c r="QRW29" s="164"/>
      <c r="QRX29" s="164"/>
      <c r="QRY29" s="164"/>
      <c r="QRZ29" s="164"/>
      <c r="QSA29" s="164"/>
      <c r="QSB29" s="164"/>
      <c r="QSC29" s="164"/>
      <c r="QSD29" s="164"/>
      <c r="QSE29" s="164"/>
      <c r="QSF29" s="164"/>
      <c r="QSG29" s="164"/>
      <c r="QSH29" s="164"/>
      <c r="QSI29" s="164"/>
      <c r="QSJ29" s="164"/>
      <c r="QSK29" s="164"/>
      <c r="QSL29" s="164"/>
      <c r="QSM29" s="164"/>
      <c r="QSN29" s="164"/>
      <c r="QSO29" s="164"/>
      <c r="QSP29" s="164"/>
      <c r="QSQ29" s="164"/>
      <c r="QSR29" s="164"/>
      <c r="QSS29" s="164"/>
      <c r="QST29" s="164"/>
      <c r="QSU29" s="164"/>
      <c r="QSV29" s="164"/>
      <c r="QSW29" s="164"/>
      <c r="QSX29" s="164"/>
      <c r="QSY29" s="164"/>
      <c r="QSZ29" s="164"/>
      <c r="QTA29" s="164"/>
      <c r="QTB29" s="164"/>
      <c r="QTC29" s="164"/>
      <c r="QTD29" s="164"/>
      <c r="QTE29" s="164"/>
      <c r="QTF29" s="164"/>
      <c r="QTG29" s="164"/>
      <c r="QTH29" s="164"/>
      <c r="QTI29" s="164"/>
      <c r="QTJ29" s="164"/>
      <c r="QTK29" s="164"/>
      <c r="QTL29" s="164"/>
      <c r="QTM29" s="164"/>
      <c r="QTN29" s="164"/>
      <c r="QTO29" s="164"/>
      <c r="QTP29" s="164"/>
      <c r="QTQ29" s="164"/>
      <c r="QTR29" s="164"/>
      <c r="QTS29" s="164"/>
      <c r="QTT29" s="164"/>
      <c r="QTU29" s="164"/>
      <c r="QTV29" s="164"/>
      <c r="QTW29" s="164"/>
      <c r="QTX29" s="164"/>
      <c r="QTY29" s="164"/>
      <c r="QTZ29" s="164"/>
      <c r="QUA29" s="164"/>
      <c r="QUB29" s="164"/>
      <c r="QUC29" s="164"/>
      <c r="QUD29" s="164"/>
      <c r="QUE29" s="164"/>
      <c r="QUF29" s="164"/>
      <c r="QUG29" s="164"/>
      <c r="QUH29" s="164"/>
      <c r="QUI29" s="164"/>
      <c r="QUJ29" s="164"/>
      <c r="QUK29" s="164"/>
      <c r="QUL29" s="164"/>
      <c r="QUM29" s="164"/>
      <c r="QUN29" s="164"/>
      <c r="QUO29" s="164"/>
      <c r="QUP29" s="164"/>
      <c r="QUQ29" s="164"/>
      <c r="QUR29" s="164"/>
      <c r="QUS29" s="164"/>
      <c r="QUT29" s="164"/>
      <c r="QUU29" s="164"/>
      <c r="QUV29" s="164"/>
      <c r="QUW29" s="164"/>
      <c r="QUX29" s="164"/>
      <c r="QUY29" s="164"/>
      <c r="QUZ29" s="164"/>
      <c r="QVA29" s="164"/>
      <c r="QVB29" s="164"/>
      <c r="QVC29" s="164"/>
      <c r="QVD29" s="164"/>
      <c r="QVE29" s="164"/>
      <c r="QVF29" s="164"/>
      <c r="QVG29" s="164"/>
      <c r="QVH29" s="164"/>
      <c r="QVI29" s="164"/>
      <c r="QVJ29" s="164"/>
      <c r="QVK29" s="164"/>
      <c r="QVL29" s="164"/>
      <c r="QVM29" s="164"/>
      <c r="QVN29" s="164"/>
      <c r="QVO29" s="164"/>
      <c r="QVP29" s="164"/>
      <c r="QVQ29" s="164"/>
      <c r="QVR29" s="164"/>
      <c r="QVS29" s="164"/>
      <c r="QVT29" s="164"/>
      <c r="QVU29" s="164"/>
      <c r="QVV29" s="164"/>
      <c r="QVW29" s="164"/>
      <c r="QVX29" s="164"/>
      <c r="QVY29" s="164"/>
      <c r="QVZ29" s="164"/>
      <c r="QWA29" s="164"/>
      <c r="QWB29" s="164"/>
      <c r="QWC29" s="164"/>
      <c r="QWD29" s="164"/>
      <c r="QWE29" s="164"/>
      <c r="QWF29" s="164"/>
      <c r="QWG29" s="164"/>
      <c r="QWH29" s="164"/>
      <c r="QWI29" s="164"/>
      <c r="QWJ29" s="164"/>
      <c r="QWK29" s="164"/>
      <c r="QWL29" s="164"/>
      <c r="QWM29" s="164"/>
      <c r="QWN29" s="164"/>
      <c r="QWO29" s="164"/>
      <c r="QWP29" s="164"/>
      <c r="QWQ29" s="164"/>
      <c r="QWR29" s="164"/>
      <c r="QWS29" s="164"/>
      <c r="QWT29" s="164"/>
      <c r="QWU29" s="164"/>
      <c r="QWV29" s="164"/>
      <c r="QWW29" s="164"/>
      <c r="QWX29" s="164"/>
      <c r="QWY29" s="164"/>
      <c r="QWZ29" s="164"/>
      <c r="QXA29" s="164"/>
      <c r="QXB29" s="164"/>
      <c r="QXC29" s="164"/>
      <c r="QXD29" s="164"/>
      <c r="QXE29" s="164"/>
      <c r="QXF29" s="164"/>
      <c r="QXG29" s="164"/>
      <c r="QXH29" s="164"/>
      <c r="QXI29" s="164"/>
      <c r="QXJ29" s="164"/>
      <c r="QXK29" s="164"/>
      <c r="QXL29" s="164"/>
      <c r="QXM29" s="164"/>
      <c r="QXN29" s="164"/>
      <c r="QXO29" s="164"/>
      <c r="QXP29" s="164"/>
      <c r="QXQ29" s="164"/>
      <c r="QXR29" s="164"/>
      <c r="QXS29" s="164"/>
      <c r="QXT29" s="164"/>
      <c r="QXU29" s="164"/>
      <c r="QXV29" s="164"/>
      <c r="QXW29" s="164"/>
      <c r="QXX29" s="164"/>
      <c r="QXY29" s="164"/>
      <c r="QXZ29" s="164"/>
      <c r="QYA29" s="164"/>
      <c r="QYB29" s="164"/>
      <c r="QYC29" s="164"/>
      <c r="QYD29" s="164"/>
      <c r="QYE29" s="164"/>
      <c r="QYF29" s="164"/>
      <c r="QYG29" s="164"/>
      <c r="QYH29" s="164"/>
      <c r="QYI29" s="164"/>
      <c r="QYJ29" s="164"/>
      <c r="QYK29" s="164"/>
      <c r="QYL29" s="164"/>
      <c r="QYM29" s="164"/>
      <c r="QYN29" s="164"/>
      <c r="QYO29" s="164"/>
      <c r="QYP29" s="164"/>
      <c r="QYQ29" s="164"/>
      <c r="QYR29" s="164"/>
      <c r="QYS29" s="164"/>
      <c r="QYT29" s="164"/>
      <c r="QYU29" s="164"/>
      <c r="QYV29" s="164"/>
      <c r="QYW29" s="164"/>
      <c r="QYX29" s="164"/>
      <c r="QYY29" s="164"/>
      <c r="QYZ29" s="164"/>
      <c r="QZA29" s="164"/>
      <c r="QZB29" s="164"/>
      <c r="QZC29" s="164"/>
      <c r="QZD29" s="164"/>
      <c r="QZE29" s="164"/>
      <c r="QZF29" s="164"/>
      <c r="QZG29" s="164"/>
      <c r="QZH29" s="164"/>
      <c r="QZI29" s="164"/>
      <c r="QZJ29" s="164"/>
      <c r="QZK29" s="164"/>
      <c r="QZL29" s="164"/>
      <c r="QZM29" s="164"/>
      <c r="QZN29" s="164"/>
      <c r="QZO29" s="164"/>
      <c r="QZP29" s="164"/>
      <c r="QZQ29" s="164"/>
      <c r="QZR29" s="164"/>
      <c r="QZS29" s="164"/>
      <c r="QZT29" s="164"/>
      <c r="QZU29" s="164"/>
      <c r="QZV29" s="164"/>
      <c r="QZW29" s="164"/>
      <c r="QZX29" s="164"/>
      <c r="QZY29" s="164"/>
      <c r="QZZ29" s="164"/>
      <c r="RAA29" s="164"/>
      <c r="RAB29" s="164"/>
      <c r="RAC29" s="164"/>
      <c r="RAD29" s="164"/>
      <c r="RAE29" s="164"/>
      <c r="RAF29" s="164"/>
      <c r="RAG29" s="164"/>
      <c r="RAH29" s="164"/>
      <c r="RAI29" s="164"/>
      <c r="RAJ29" s="164"/>
      <c r="RAK29" s="164"/>
      <c r="RAL29" s="164"/>
      <c r="RAM29" s="164"/>
      <c r="RAN29" s="164"/>
      <c r="RAO29" s="164"/>
      <c r="RAP29" s="164"/>
      <c r="RAQ29" s="164"/>
      <c r="RAR29" s="164"/>
      <c r="RAS29" s="164"/>
      <c r="RAT29" s="164"/>
      <c r="RAU29" s="164"/>
      <c r="RAV29" s="164"/>
      <c r="RAW29" s="164"/>
      <c r="RAX29" s="164"/>
      <c r="RAY29" s="164"/>
      <c r="RAZ29" s="164"/>
      <c r="RBA29" s="164"/>
      <c r="RBB29" s="164"/>
      <c r="RBC29" s="164"/>
      <c r="RBD29" s="164"/>
      <c r="RBE29" s="164"/>
      <c r="RBF29" s="164"/>
      <c r="RBG29" s="164"/>
      <c r="RBH29" s="164"/>
      <c r="RBI29" s="164"/>
      <c r="RBJ29" s="164"/>
      <c r="RBK29" s="164"/>
      <c r="RBL29" s="164"/>
      <c r="RBM29" s="164"/>
      <c r="RBN29" s="164"/>
      <c r="RBO29" s="164"/>
      <c r="RBP29" s="164"/>
      <c r="RBQ29" s="164"/>
      <c r="RBR29" s="164"/>
      <c r="RBS29" s="164"/>
      <c r="RBT29" s="164"/>
      <c r="RBU29" s="164"/>
      <c r="RBV29" s="164"/>
      <c r="RBW29" s="164"/>
      <c r="RBX29" s="164"/>
      <c r="RBY29" s="164"/>
      <c r="RBZ29" s="164"/>
      <c r="RCA29" s="164"/>
      <c r="RCB29" s="164"/>
      <c r="RCC29" s="164"/>
      <c r="RCD29" s="164"/>
      <c r="RCE29" s="164"/>
      <c r="RCF29" s="164"/>
      <c r="RCG29" s="164"/>
      <c r="RCH29" s="164"/>
      <c r="RCI29" s="164"/>
      <c r="RCJ29" s="164"/>
      <c r="RCK29" s="164"/>
      <c r="RCL29" s="164"/>
      <c r="RCM29" s="164"/>
      <c r="RCN29" s="164"/>
      <c r="RCO29" s="164"/>
      <c r="RCP29" s="164"/>
      <c r="RCQ29" s="164"/>
      <c r="RCR29" s="164"/>
      <c r="RCS29" s="164"/>
      <c r="RCT29" s="164"/>
      <c r="RCU29" s="164"/>
      <c r="RCV29" s="164"/>
      <c r="RCW29" s="164"/>
      <c r="RCX29" s="164"/>
      <c r="RCY29" s="164"/>
      <c r="RCZ29" s="164"/>
      <c r="RDA29" s="164"/>
      <c r="RDB29" s="164"/>
      <c r="RDC29" s="164"/>
      <c r="RDD29" s="164"/>
      <c r="RDE29" s="164"/>
      <c r="RDF29" s="164"/>
      <c r="RDG29" s="164"/>
      <c r="RDH29" s="164"/>
      <c r="RDI29" s="164"/>
      <c r="RDJ29" s="164"/>
      <c r="RDK29" s="164"/>
      <c r="RDL29" s="164"/>
      <c r="RDM29" s="164"/>
      <c r="RDN29" s="164"/>
      <c r="RDO29" s="164"/>
      <c r="RDP29" s="164"/>
      <c r="RDQ29" s="164"/>
      <c r="RDR29" s="164"/>
      <c r="RDS29" s="164"/>
      <c r="RDT29" s="164"/>
      <c r="RDU29" s="164"/>
      <c r="RDV29" s="164"/>
      <c r="RDW29" s="164"/>
      <c r="RDX29" s="164"/>
      <c r="RDY29" s="164"/>
      <c r="RDZ29" s="164"/>
      <c r="REA29" s="164"/>
      <c r="REB29" s="164"/>
      <c r="REC29" s="164"/>
      <c r="RED29" s="164"/>
      <c r="REE29" s="164"/>
      <c r="REF29" s="164"/>
      <c r="REG29" s="164"/>
      <c r="REH29" s="164"/>
      <c r="REI29" s="164"/>
      <c r="REJ29" s="164"/>
      <c r="REK29" s="164"/>
      <c r="REL29" s="164"/>
      <c r="REM29" s="164"/>
      <c r="REN29" s="164"/>
      <c r="REO29" s="164"/>
      <c r="REP29" s="164"/>
      <c r="REQ29" s="164"/>
      <c r="RER29" s="164"/>
      <c r="RES29" s="164"/>
      <c r="RET29" s="164"/>
      <c r="REU29" s="164"/>
      <c r="REV29" s="164"/>
      <c r="REW29" s="164"/>
      <c r="REX29" s="164"/>
      <c r="REY29" s="164"/>
      <c r="REZ29" s="164"/>
      <c r="RFA29" s="164"/>
      <c r="RFB29" s="164"/>
      <c r="RFC29" s="164"/>
      <c r="RFD29" s="164"/>
      <c r="RFE29" s="164"/>
      <c r="RFF29" s="164"/>
      <c r="RFG29" s="164"/>
      <c r="RFH29" s="164"/>
      <c r="RFI29" s="164"/>
      <c r="RFJ29" s="164"/>
      <c r="RFK29" s="164"/>
      <c r="RFL29" s="164"/>
      <c r="RFM29" s="164"/>
      <c r="RFN29" s="164"/>
      <c r="RFO29" s="164"/>
      <c r="RFP29" s="164"/>
      <c r="RFQ29" s="164"/>
      <c r="RFR29" s="164"/>
      <c r="RFS29" s="164"/>
      <c r="RFT29" s="164"/>
      <c r="RFU29" s="164"/>
      <c r="RFV29" s="164"/>
      <c r="RFW29" s="164"/>
      <c r="RFX29" s="164"/>
      <c r="RFY29" s="164"/>
      <c r="RFZ29" s="164"/>
      <c r="RGA29" s="164"/>
      <c r="RGB29" s="164"/>
      <c r="RGC29" s="164"/>
      <c r="RGD29" s="164"/>
      <c r="RGE29" s="164"/>
      <c r="RGF29" s="164"/>
      <c r="RGG29" s="164"/>
      <c r="RGH29" s="164"/>
      <c r="RGI29" s="164"/>
      <c r="RGJ29" s="164"/>
      <c r="RGK29" s="164"/>
      <c r="RGL29" s="164"/>
      <c r="RGM29" s="164"/>
      <c r="RGN29" s="164"/>
      <c r="RGO29" s="164"/>
      <c r="RGP29" s="164"/>
      <c r="RGQ29" s="164"/>
      <c r="RGR29" s="164"/>
      <c r="RGS29" s="164"/>
      <c r="RGT29" s="164"/>
      <c r="RGU29" s="164"/>
      <c r="RGV29" s="164"/>
      <c r="RGW29" s="164"/>
      <c r="RGX29" s="164"/>
      <c r="RGY29" s="164"/>
      <c r="RGZ29" s="164"/>
      <c r="RHA29" s="164"/>
      <c r="RHB29" s="164"/>
      <c r="RHC29" s="164"/>
      <c r="RHD29" s="164"/>
      <c r="RHE29" s="164"/>
      <c r="RHF29" s="164"/>
      <c r="RHG29" s="164"/>
      <c r="RHH29" s="164"/>
      <c r="RHI29" s="164"/>
      <c r="RHJ29" s="164"/>
      <c r="RHK29" s="164"/>
      <c r="RHL29" s="164"/>
      <c r="RHM29" s="164"/>
      <c r="RHN29" s="164"/>
      <c r="RHO29" s="164"/>
      <c r="RHP29" s="164"/>
      <c r="RHQ29" s="164"/>
      <c r="RHR29" s="164"/>
      <c r="RHS29" s="164"/>
      <c r="RHT29" s="164"/>
      <c r="RHU29" s="164"/>
      <c r="RHV29" s="164"/>
      <c r="RHW29" s="164"/>
      <c r="RHX29" s="164"/>
      <c r="RHY29" s="164"/>
      <c r="RHZ29" s="164"/>
      <c r="RIA29" s="164"/>
      <c r="RIB29" s="164"/>
      <c r="RIC29" s="164"/>
      <c r="RID29" s="164"/>
      <c r="RIE29" s="164"/>
      <c r="RIF29" s="164"/>
      <c r="RIG29" s="164"/>
      <c r="RIH29" s="164"/>
      <c r="RII29" s="164"/>
      <c r="RIJ29" s="164"/>
      <c r="RIK29" s="164"/>
      <c r="RIL29" s="164"/>
      <c r="RIM29" s="164"/>
      <c r="RIN29" s="164"/>
      <c r="RIO29" s="164"/>
      <c r="RIP29" s="164"/>
      <c r="RIQ29" s="164"/>
      <c r="RIR29" s="164"/>
      <c r="RIS29" s="164"/>
      <c r="RIT29" s="164"/>
      <c r="RIU29" s="164"/>
      <c r="RIV29" s="164"/>
      <c r="RIW29" s="164"/>
      <c r="RIX29" s="164"/>
      <c r="RIY29" s="164"/>
      <c r="RIZ29" s="164"/>
      <c r="RJA29" s="164"/>
      <c r="RJB29" s="164"/>
      <c r="RJC29" s="164"/>
      <c r="RJD29" s="164"/>
      <c r="RJE29" s="164"/>
      <c r="RJF29" s="164"/>
      <c r="RJG29" s="164"/>
      <c r="RJH29" s="164"/>
      <c r="RJI29" s="164"/>
      <c r="RJJ29" s="164"/>
      <c r="RJK29" s="164"/>
      <c r="RJL29" s="164"/>
      <c r="RJM29" s="164"/>
      <c r="RJN29" s="164"/>
      <c r="RJO29" s="164"/>
      <c r="RJP29" s="164"/>
      <c r="RJQ29" s="164"/>
      <c r="RJR29" s="164"/>
      <c r="RJS29" s="164"/>
      <c r="RJT29" s="164"/>
      <c r="RJU29" s="164"/>
      <c r="RJV29" s="164"/>
      <c r="RJW29" s="164"/>
      <c r="RJX29" s="164"/>
      <c r="RJY29" s="164"/>
      <c r="RJZ29" s="164"/>
      <c r="RKA29" s="164"/>
      <c r="RKB29" s="164"/>
      <c r="RKC29" s="164"/>
      <c r="RKD29" s="164"/>
      <c r="RKE29" s="164"/>
      <c r="RKF29" s="164"/>
      <c r="RKG29" s="164"/>
      <c r="RKH29" s="164"/>
      <c r="RKI29" s="164"/>
      <c r="RKJ29" s="164"/>
      <c r="RKK29" s="164"/>
      <c r="RKL29" s="164"/>
      <c r="RKM29" s="164"/>
      <c r="RKN29" s="164"/>
      <c r="RKO29" s="164"/>
      <c r="RKP29" s="164"/>
      <c r="RKQ29" s="164"/>
      <c r="RKR29" s="164"/>
      <c r="RKS29" s="164"/>
      <c r="RKT29" s="164"/>
      <c r="RKU29" s="164"/>
      <c r="RKV29" s="164"/>
      <c r="RKW29" s="164"/>
      <c r="RKX29" s="164"/>
      <c r="RKY29" s="164"/>
      <c r="RKZ29" s="164"/>
      <c r="RLA29" s="164"/>
      <c r="RLB29" s="164"/>
      <c r="RLC29" s="164"/>
      <c r="RLD29" s="164"/>
      <c r="RLE29" s="164"/>
      <c r="RLF29" s="164"/>
      <c r="RLG29" s="164"/>
      <c r="RLH29" s="164"/>
      <c r="RLI29" s="164"/>
      <c r="RLJ29" s="164"/>
      <c r="RLK29" s="164"/>
      <c r="RLL29" s="164"/>
      <c r="RLM29" s="164"/>
      <c r="RLN29" s="164"/>
      <c r="RLO29" s="164"/>
      <c r="RLP29" s="164"/>
      <c r="RLQ29" s="164"/>
      <c r="RLR29" s="164"/>
      <c r="RLS29" s="164"/>
      <c r="RLT29" s="164"/>
      <c r="RLU29" s="164"/>
      <c r="RLV29" s="164"/>
      <c r="RLW29" s="164"/>
      <c r="RLX29" s="164"/>
      <c r="RLY29" s="164"/>
      <c r="RLZ29" s="164"/>
      <c r="RMA29" s="164"/>
      <c r="RMB29" s="164"/>
      <c r="RMC29" s="164"/>
      <c r="RMD29" s="164"/>
      <c r="RME29" s="164"/>
      <c r="RMF29" s="164"/>
      <c r="RMG29" s="164"/>
      <c r="RMH29" s="164"/>
      <c r="RMI29" s="164"/>
      <c r="RMJ29" s="164"/>
      <c r="RMK29" s="164"/>
      <c r="RML29" s="164"/>
      <c r="RMM29" s="164"/>
      <c r="RMN29" s="164"/>
      <c r="RMO29" s="164"/>
      <c r="RMP29" s="164"/>
      <c r="RMQ29" s="164"/>
      <c r="RMR29" s="164"/>
      <c r="RMS29" s="164"/>
      <c r="RMT29" s="164"/>
      <c r="RMU29" s="164"/>
      <c r="RMV29" s="164"/>
      <c r="RMW29" s="164"/>
      <c r="RMX29" s="164"/>
      <c r="RMY29" s="164"/>
      <c r="RMZ29" s="164"/>
      <c r="RNA29" s="164"/>
      <c r="RNB29" s="164"/>
      <c r="RNC29" s="164"/>
      <c r="RND29" s="164"/>
      <c r="RNE29" s="164"/>
      <c r="RNF29" s="164"/>
      <c r="RNG29" s="164"/>
      <c r="RNH29" s="164"/>
      <c r="RNI29" s="164"/>
      <c r="RNJ29" s="164"/>
      <c r="RNK29" s="164"/>
      <c r="RNL29" s="164"/>
      <c r="RNM29" s="164"/>
      <c r="RNN29" s="164"/>
      <c r="RNO29" s="164"/>
      <c r="RNP29" s="164"/>
      <c r="RNQ29" s="164"/>
      <c r="RNR29" s="164"/>
      <c r="RNS29" s="164"/>
      <c r="RNT29" s="164"/>
      <c r="RNU29" s="164"/>
      <c r="RNV29" s="164"/>
      <c r="RNW29" s="164"/>
      <c r="RNX29" s="164"/>
      <c r="RNY29" s="164"/>
      <c r="RNZ29" s="164"/>
      <c r="ROA29" s="164"/>
      <c r="ROB29" s="164"/>
      <c r="ROC29" s="164"/>
      <c r="ROD29" s="164"/>
      <c r="ROE29" s="164"/>
      <c r="ROF29" s="164"/>
      <c r="ROG29" s="164"/>
      <c r="ROH29" s="164"/>
      <c r="ROI29" s="164"/>
      <c r="ROJ29" s="164"/>
      <c r="ROK29" s="164"/>
      <c r="ROL29" s="164"/>
      <c r="ROM29" s="164"/>
      <c r="RON29" s="164"/>
      <c r="ROO29" s="164"/>
      <c r="ROP29" s="164"/>
      <c r="ROQ29" s="164"/>
      <c r="ROR29" s="164"/>
      <c r="ROS29" s="164"/>
      <c r="ROT29" s="164"/>
      <c r="ROU29" s="164"/>
      <c r="ROV29" s="164"/>
      <c r="ROW29" s="164"/>
      <c r="ROX29" s="164"/>
      <c r="ROY29" s="164"/>
      <c r="ROZ29" s="164"/>
      <c r="RPA29" s="164"/>
      <c r="RPB29" s="164"/>
      <c r="RPC29" s="164"/>
      <c r="RPD29" s="164"/>
      <c r="RPE29" s="164"/>
      <c r="RPF29" s="164"/>
      <c r="RPG29" s="164"/>
      <c r="RPH29" s="164"/>
      <c r="RPI29" s="164"/>
      <c r="RPJ29" s="164"/>
      <c r="RPK29" s="164"/>
      <c r="RPL29" s="164"/>
      <c r="RPM29" s="164"/>
      <c r="RPN29" s="164"/>
      <c r="RPO29" s="164"/>
      <c r="RPP29" s="164"/>
      <c r="RPQ29" s="164"/>
      <c r="RPR29" s="164"/>
      <c r="RPS29" s="164"/>
      <c r="RPT29" s="164"/>
      <c r="RPU29" s="164"/>
      <c r="RPV29" s="164"/>
      <c r="RPW29" s="164"/>
      <c r="RPX29" s="164"/>
      <c r="RPY29" s="164"/>
      <c r="RPZ29" s="164"/>
      <c r="RQA29" s="164"/>
      <c r="RQB29" s="164"/>
      <c r="RQC29" s="164"/>
      <c r="RQD29" s="164"/>
      <c r="RQE29" s="164"/>
      <c r="RQF29" s="164"/>
      <c r="RQG29" s="164"/>
      <c r="RQH29" s="164"/>
      <c r="RQI29" s="164"/>
      <c r="RQJ29" s="164"/>
      <c r="RQK29" s="164"/>
      <c r="RQL29" s="164"/>
      <c r="RQM29" s="164"/>
      <c r="RQN29" s="164"/>
      <c r="RQO29" s="164"/>
      <c r="RQP29" s="164"/>
      <c r="RQQ29" s="164"/>
      <c r="RQR29" s="164"/>
      <c r="RQS29" s="164"/>
      <c r="RQT29" s="164"/>
      <c r="RQU29" s="164"/>
      <c r="RQV29" s="164"/>
      <c r="RQW29" s="164"/>
      <c r="RQX29" s="164"/>
      <c r="RQY29" s="164"/>
      <c r="RQZ29" s="164"/>
      <c r="RRA29" s="164"/>
      <c r="RRB29" s="164"/>
      <c r="RRC29" s="164"/>
      <c r="RRD29" s="164"/>
      <c r="RRE29" s="164"/>
      <c r="RRF29" s="164"/>
      <c r="RRG29" s="164"/>
      <c r="RRH29" s="164"/>
      <c r="RRI29" s="164"/>
      <c r="RRJ29" s="164"/>
      <c r="RRK29" s="164"/>
      <c r="RRL29" s="164"/>
      <c r="RRM29" s="164"/>
      <c r="RRN29" s="164"/>
      <c r="RRO29" s="164"/>
      <c r="RRP29" s="164"/>
      <c r="RRQ29" s="164"/>
      <c r="RRR29" s="164"/>
      <c r="RRS29" s="164"/>
      <c r="RRT29" s="164"/>
      <c r="RRU29" s="164"/>
      <c r="RRV29" s="164"/>
      <c r="RRW29" s="164"/>
      <c r="RRX29" s="164"/>
      <c r="RRY29" s="164"/>
      <c r="RRZ29" s="164"/>
      <c r="RSA29" s="164"/>
      <c r="RSB29" s="164"/>
      <c r="RSC29" s="164"/>
      <c r="RSD29" s="164"/>
      <c r="RSE29" s="164"/>
      <c r="RSF29" s="164"/>
      <c r="RSG29" s="164"/>
      <c r="RSH29" s="164"/>
      <c r="RSI29" s="164"/>
      <c r="RSJ29" s="164"/>
      <c r="RSK29" s="164"/>
      <c r="RSL29" s="164"/>
      <c r="RSM29" s="164"/>
      <c r="RSN29" s="164"/>
      <c r="RSO29" s="164"/>
      <c r="RSP29" s="164"/>
      <c r="RSQ29" s="164"/>
      <c r="RSR29" s="164"/>
      <c r="RSS29" s="164"/>
      <c r="RST29" s="164"/>
      <c r="RSU29" s="164"/>
      <c r="RSV29" s="164"/>
      <c r="RSW29" s="164"/>
      <c r="RSX29" s="164"/>
      <c r="RSY29" s="164"/>
      <c r="RSZ29" s="164"/>
      <c r="RTA29" s="164"/>
      <c r="RTB29" s="164"/>
      <c r="RTC29" s="164"/>
      <c r="RTD29" s="164"/>
      <c r="RTE29" s="164"/>
      <c r="RTF29" s="164"/>
      <c r="RTG29" s="164"/>
      <c r="RTH29" s="164"/>
      <c r="RTI29" s="164"/>
      <c r="RTJ29" s="164"/>
      <c r="RTK29" s="164"/>
      <c r="RTL29" s="164"/>
      <c r="RTM29" s="164"/>
      <c r="RTN29" s="164"/>
      <c r="RTO29" s="164"/>
      <c r="RTP29" s="164"/>
      <c r="RTQ29" s="164"/>
      <c r="RTR29" s="164"/>
      <c r="RTS29" s="164"/>
      <c r="RTT29" s="164"/>
      <c r="RTU29" s="164"/>
      <c r="RTV29" s="164"/>
      <c r="RTW29" s="164"/>
      <c r="RTX29" s="164"/>
      <c r="RTY29" s="164"/>
      <c r="RTZ29" s="164"/>
      <c r="RUA29" s="164"/>
      <c r="RUB29" s="164"/>
      <c r="RUC29" s="164"/>
      <c r="RUD29" s="164"/>
      <c r="RUE29" s="164"/>
      <c r="RUF29" s="164"/>
      <c r="RUG29" s="164"/>
      <c r="RUH29" s="164"/>
      <c r="RUI29" s="164"/>
      <c r="RUJ29" s="164"/>
      <c r="RUK29" s="164"/>
      <c r="RUL29" s="164"/>
      <c r="RUM29" s="164"/>
      <c r="RUN29" s="164"/>
      <c r="RUO29" s="164"/>
      <c r="RUP29" s="164"/>
      <c r="RUQ29" s="164"/>
      <c r="RUR29" s="164"/>
      <c r="RUS29" s="164"/>
      <c r="RUT29" s="164"/>
      <c r="RUU29" s="164"/>
      <c r="RUV29" s="164"/>
      <c r="RUW29" s="164"/>
      <c r="RUX29" s="164"/>
      <c r="RUY29" s="164"/>
      <c r="RUZ29" s="164"/>
      <c r="RVA29" s="164"/>
      <c r="RVB29" s="164"/>
      <c r="RVC29" s="164"/>
      <c r="RVD29" s="164"/>
      <c r="RVE29" s="164"/>
      <c r="RVF29" s="164"/>
      <c r="RVG29" s="164"/>
      <c r="RVH29" s="164"/>
      <c r="RVI29" s="164"/>
      <c r="RVJ29" s="164"/>
      <c r="RVK29" s="164"/>
      <c r="RVL29" s="164"/>
      <c r="RVM29" s="164"/>
      <c r="RVN29" s="164"/>
      <c r="RVO29" s="164"/>
      <c r="RVP29" s="164"/>
      <c r="RVQ29" s="164"/>
      <c r="RVR29" s="164"/>
      <c r="RVS29" s="164"/>
      <c r="RVT29" s="164"/>
      <c r="RVU29" s="164"/>
      <c r="RVV29" s="164"/>
      <c r="RVW29" s="164"/>
      <c r="RVX29" s="164"/>
      <c r="RVY29" s="164"/>
      <c r="RVZ29" s="164"/>
      <c r="RWA29" s="164"/>
      <c r="RWB29" s="164"/>
      <c r="RWC29" s="164"/>
      <c r="RWD29" s="164"/>
      <c r="RWE29" s="164"/>
      <c r="RWF29" s="164"/>
      <c r="RWG29" s="164"/>
      <c r="RWH29" s="164"/>
      <c r="RWI29" s="164"/>
      <c r="RWJ29" s="164"/>
      <c r="RWK29" s="164"/>
      <c r="RWL29" s="164"/>
      <c r="RWM29" s="164"/>
      <c r="RWN29" s="164"/>
      <c r="RWO29" s="164"/>
      <c r="RWP29" s="164"/>
      <c r="RWQ29" s="164"/>
      <c r="RWR29" s="164"/>
      <c r="RWS29" s="164"/>
      <c r="RWT29" s="164"/>
      <c r="RWU29" s="164"/>
      <c r="RWV29" s="164"/>
      <c r="RWW29" s="164"/>
      <c r="RWX29" s="164"/>
      <c r="RWY29" s="164"/>
      <c r="RWZ29" s="164"/>
      <c r="RXA29" s="164"/>
      <c r="RXB29" s="164"/>
      <c r="RXC29" s="164"/>
      <c r="RXD29" s="164"/>
      <c r="RXE29" s="164"/>
      <c r="RXF29" s="164"/>
      <c r="RXG29" s="164"/>
      <c r="RXH29" s="164"/>
      <c r="RXI29" s="164"/>
      <c r="RXJ29" s="164"/>
      <c r="RXK29" s="164"/>
      <c r="RXL29" s="164"/>
      <c r="RXM29" s="164"/>
      <c r="RXN29" s="164"/>
      <c r="RXO29" s="164"/>
      <c r="RXP29" s="164"/>
      <c r="RXQ29" s="164"/>
      <c r="RXR29" s="164"/>
      <c r="RXS29" s="164"/>
      <c r="RXT29" s="164"/>
      <c r="RXU29" s="164"/>
      <c r="RXV29" s="164"/>
      <c r="RXW29" s="164"/>
      <c r="RXX29" s="164"/>
      <c r="RXY29" s="164"/>
      <c r="RXZ29" s="164"/>
      <c r="RYA29" s="164"/>
      <c r="RYB29" s="164"/>
      <c r="RYC29" s="164"/>
      <c r="RYD29" s="164"/>
      <c r="RYE29" s="164"/>
      <c r="RYF29" s="164"/>
      <c r="RYG29" s="164"/>
      <c r="RYH29" s="164"/>
      <c r="RYI29" s="164"/>
      <c r="RYJ29" s="164"/>
      <c r="RYK29" s="164"/>
      <c r="RYL29" s="164"/>
      <c r="RYM29" s="164"/>
      <c r="RYN29" s="164"/>
      <c r="RYO29" s="164"/>
      <c r="RYP29" s="164"/>
      <c r="RYQ29" s="164"/>
      <c r="RYR29" s="164"/>
      <c r="RYS29" s="164"/>
      <c r="RYT29" s="164"/>
      <c r="RYU29" s="164"/>
      <c r="RYV29" s="164"/>
      <c r="RYW29" s="164"/>
      <c r="RYX29" s="164"/>
      <c r="RYY29" s="164"/>
      <c r="RYZ29" s="164"/>
      <c r="RZA29" s="164"/>
      <c r="RZB29" s="164"/>
      <c r="RZC29" s="164"/>
      <c r="RZD29" s="164"/>
      <c r="RZE29" s="164"/>
      <c r="RZF29" s="164"/>
      <c r="RZG29" s="164"/>
      <c r="RZH29" s="164"/>
      <c r="RZI29" s="164"/>
      <c r="RZJ29" s="164"/>
      <c r="RZK29" s="164"/>
      <c r="RZL29" s="164"/>
      <c r="RZM29" s="164"/>
      <c r="RZN29" s="164"/>
      <c r="RZO29" s="164"/>
      <c r="RZP29" s="164"/>
      <c r="RZQ29" s="164"/>
      <c r="RZR29" s="164"/>
      <c r="RZS29" s="164"/>
      <c r="RZT29" s="164"/>
      <c r="RZU29" s="164"/>
      <c r="RZV29" s="164"/>
      <c r="RZW29" s="164"/>
      <c r="RZX29" s="164"/>
      <c r="RZY29" s="164"/>
      <c r="RZZ29" s="164"/>
      <c r="SAA29" s="164"/>
      <c r="SAB29" s="164"/>
      <c r="SAC29" s="164"/>
      <c r="SAD29" s="164"/>
      <c r="SAE29" s="164"/>
      <c r="SAF29" s="164"/>
      <c r="SAG29" s="164"/>
      <c r="SAH29" s="164"/>
      <c r="SAI29" s="164"/>
      <c r="SAJ29" s="164"/>
      <c r="SAK29" s="164"/>
      <c r="SAL29" s="164"/>
      <c r="SAM29" s="164"/>
      <c r="SAN29" s="164"/>
      <c r="SAO29" s="164"/>
      <c r="SAP29" s="164"/>
      <c r="SAQ29" s="164"/>
      <c r="SAR29" s="164"/>
      <c r="SAS29" s="164"/>
      <c r="SAT29" s="164"/>
      <c r="SAU29" s="164"/>
      <c r="SAV29" s="164"/>
      <c r="SAW29" s="164"/>
      <c r="SAX29" s="164"/>
      <c r="SAY29" s="164"/>
      <c r="SAZ29" s="164"/>
      <c r="SBA29" s="164"/>
      <c r="SBB29" s="164"/>
      <c r="SBC29" s="164"/>
      <c r="SBD29" s="164"/>
      <c r="SBE29" s="164"/>
      <c r="SBF29" s="164"/>
      <c r="SBG29" s="164"/>
      <c r="SBH29" s="164"/>
      <c r="SBI29" s="164"/>
      <c r="SBJ29" s="164"/>
      <c r="SBK29" s="164"/>
      <c r="SBL29" s="164"/>
      <c r="SBM29" s="164"/>
      <c r="SBN29" s="164"/>
      <c r="SBO29" s="164"/>
      <c r="SBP29" s="164"/>
      <c r="SBQ29" s="164"/>
      <c r="SBR29" s="164"/>
      <c r="SBS29" s="164"/>
      <c r="SBT29" s="164"/>
      <c r="SBU29" s="164"/>
      <c r="SBV29" s="164"/>
      <c r="SBW29" s="164"/>
      <c r="SBX29" s="164"/>
      <c r="SBY29" s="164"/>
      <c r="SBZ29" s="164"/>
      <c r="SCA29" s="164"/>
      <c r="SCB29" s="164"/>
      <c r="SCC29" s="164"/>
      <c r="SCD29" s="164"/>
      <c r="SCE29" s="164"/>
      <c r="SCF29" s="164"/>
      <c r="SCG29" s="164"/>
      <c r="SCH29" s="164"/>
      <c r="SCI29" s="164"/>
      <c r="SCJ29" s="164"/>
      <c r="SCK29" s="164"/>
      <c r="SCL29" s="164"/>
      <c r="SCM29" s="164"/>
      <c r="SCN29" s="164"/>
      <c r="SCO29" s="164"/>
      <c r="SCP29" s="164"/>
      <c r="SCQ29" s="164"/>
      <c r="SCR29" s="164"/>
      <c r="SCS29" s="164"/>
      <c r="SCT29" s="164"/>
      <c r="SCU29" s="164"/>
      <c r="SCV29" s="164"/>
      <c r="SCW29" s="164"/>
      <c r="SCX29" s="164"/>
      <c r="SCY29" s="164"/>
      <c r="SCZ29" s="164"/>
      <c r="SDA29" s="164"/>
      <c r="SDB29" s="164"/>
      <c r="SDC29" s="164"/>
      <c r="SDD29" s="164"/>
      <c r="SDE29" s="164"/>
      <c r="SDF29" s="164"/>
      <c r="SDG29" s="164"/>
      <c r="SDH29" s="164"/>
      <c r="SDI29" s="164"/>
      <c r="SDJ29" s="164"/>
      <c r="SDK29" s="164"/>
      <c r="SDL29" s="164"/>
      <c r="SDM29" s="164"/>
      <c r="SDN29" s="164"/>
      <c r="SDO29" s="164"/>
      <c r="SDP29" s="164"/>
      <c r="SDQ29" s="164"/>
      <c r="SDR29" s="164"/>
      <c r="SDS29" s="164"/>
      <c r="SDT29" s="164"/>
      <c r="SDU29" s="164"/>
      <c r="SDV29" s="164"/>
      <c r="SDW29" s="164"/>
      <c r="SDX29" s="164"/>
      <c r="SDY29" s="164"/>
      <c r="SDZ29" s="164"/>
      <c r="SEA29" s="164"/>
      <c r="SEB29" s="164"/>
      <c r="SEC29" s="164"/>
      <c r="SED29" s="164"/>
      <c r="SEE29" s="164"/>
      <c r="SEF29" s="164"/>
      <c r="SEG29" s="164"/>
      <c r="SEH29" s="164"/>
      <c r="SEI29" s="164"/>
      <c r="SEJ29" s="164"/>
      <c r="SEK29" s="164"/>
      <c r="SEL29" s="164"/>
      <c r="SEM29" s="164"/>
      <c r="SEN29" s="164"/>
      <c r="SEO29" s="164"/>
      <c r="SEP29" s="164"/>
      <c r="SEQ29" s="164"/>
      <c r="SER29" s="164"/>
      <c r="SES29" s="164"/>
      <c r="SET29" s="164"/>
      <c r="SEU29" s="164"/>
      <c r="SEV29" s="164"/>
      <c r="SEW29" s="164"/>
      <c r="SEX29" s="164"/>
      <c r="SEY29" s="164"/>
      <c r="SEZ29" s="164"/>
      <c r="SFA29" s="164"/>
      <c r="SFB29" s="164"/>
      <c r="SFC29" s="164"/>
      <c r="SFD29" s="164"/>
      <c r="SFE29" s="164"/>
      <c r="SFF29" s="164"/>
      <c r="SFG29" s="164"/>
      <c r="SFH29" s="164"/>
      <c r="SFI29" s="164"/>
      <c r="SFJ29" s="164"/>
      <c r="SFK29" s="164"/>
      <c r="SFL29" s="164"/>
      <c r="SFM29" s="164"/>
      <c r="SFN29" s="164"/>
      <c r="SFO29" s="164"/>
      <c r="SFP29" s="164"/>
      <c r="SFQ29" s="164"/>
      <c r="SFR29" s="164"/>
      <c r="SFS29" s="164"/>
      <c r="SFT29" s="164"/>
      <c r="SFU29" s="164"/>
      <c r="SFV29" s="164"/>
      <c r="SFW29" s="164"/>
      <c r="SFX29" s="164"/>
      <c r="SFY29" s="164"/>
      <c r="SFZ29" s="164"/>
      <c r="SGA29" s="164"/>
      <c r="SGB29" s="164"/>
      <c r="SGC29" s="164"/>
      <c r="SGD29" s="164"/>
      <c r="SGE29" s="164"/>
      <c r="SGF29" s="164"/>
      <c r="SGG29" s="164"/>
      <c r="SGH29" s="164"/>
      <c r="SGI29" s="164"/>
      <c r="SGJ29" s="164"/>
      <c r="SGK29" s="164"/>
      <c r="SGL29" s="164"/>
      <c r="SGM29" s="164"/>
      <c r="SGN29" s="164"/>
      <c r="SGO29" s="164"/>
      <c r="SGP29" s="164"/>
      <c r="SGQ29" s="164"/>
      <c r="SGR29" s="164"/>
      <c r="SGS29" s="164"/>
      <c r="SGT29" s="164"/>
      <c r="SGU29" s="164"/>
      <c r="SGV29" s="164"/>
      <c r="SGW29" s="164"/>
      <c r="SGX29" s="164"/>
      <c r="SGY29" s="164"/>
      <c r="SGZ29" s="164"/>
      <c r="SHA29" s="164"/>
      <c r="SHB29" s="164"/>
      <c r="SHC29" s="164"/>
      <c r="SHD29" s="164"/>
      <c r="SHE29" s="164"/>
      <c r="SHF29" s="164"/>
      <c r="SHG29" s="164"/>
      <c r="SHH29" s="164"/>
      <c r="SHI29" s="164"/>
      <c r="SHJ29" s="164"/>
      <c r="SHK29" s="164"/>
      <c r="SHL29" s="164"/>
      <c r="SHM29" s="164"/>
      <c r="SHN29" s="164"/>
      <c r="SHO29" s="164"/>
      <c r="SHP29" s="164"/>
      <c r="SHQ29" s="164"/>
      <c r="SHR29" s="164"/>
      <c r="SHS29" s="164"/>
      <c r="SHT29" s="164"/>
      <c r="SHU29" s="164"/>
      <c r="SHV29" s="164"/>
      <c r="SHW29" s="164"/>
      <c r="SHX29" s="164"/>
      <c r="SHY29" s="164"/>
      <c r="SHZ29" s="164"/>
      <c r="SIA29" s="164"/>
      <c r="SIB29" s="164"/>
      <c r="SIC29" s="164"/>
      <c r="SID29" s="164"/>
      <c r="SIE29" s="164"/>
      <c r="SIF29" s="164"/>
      <c r="SIG29" s="164"/>
      <c r="SIH29" s="164"/>
      <c r="SII29" s="164"/>
      <c r="SIJ29" s="164"/>
      <c r="SIK29" s="164"/>
      <c r="SIL29" s="164"/>
      <c r="SIM29" s="164"/>
      <c r="SIN29" s="164"/>
      <c r="SIO29" s="164"/>
      <c r="SIP29" s="164"/>
      <c r="SIQ29" s="164"/>
      <c r="SIR29" s="164"/>
      <c r="SIS29" s="164"/>
      <c r="SIT29" s="164"/>
      <c r="SIU29" s="164"/>
      <c r="SIV29" s="164"/>
      <c r="SIW29" s="164"/>
      <c r="SIX29" s="164"/>
      <c r="SIY29" s="164"/>
      <c r="SIZ29" s="164"/>
      <c r="SJA29" s="164"/>
      <c r="SJB29" s="164"/>
      <c r="SJC29" s="164"/>
      <c r="SJD29" s="164"/>
      <c r="SJE29" s="164"/>
      <c r="SJF29" s="164"/>
      <c r="SJG29" s="164"/>
      <c r="SJH29" s="164"/>
      <c r="SJI29" s="164"/>
      <c r="SJJ29" s="164"/>
      <c r="SJK29" s="164"/>
      <c r="SJL29" s="164"/>
      <c r="SJM29" s="164"/>
      <c r="SJN29" s="164"/>
      <c r="SJO29" s="164"/>
      <c r="SJP29" s="164"/>
      <c r="SJQ29" s="164"/>
      <c r="SJR29" s="164"/>
      <c r="SJS29" s="164"/>
      <c r="SJT29" s="164"/>
      <c r="SJU29" s="164"/>
      <c r="SJV29" s="164"/>
      <c r="SJW29" s="164"/>
      <c r="SJX29" s="164"/>
      <c r="SJY29" s="164"/>
      <c r="SJZ29" s="164"/>
      <c r="SKA29" s="164"/>
      <c r="SKB29" s="164"/>
      <c r="SKC29" s="164"/>
      <c r="SKD29" s="164"/>
      <c r="SKE29" s="164"/>
      <c r="SKF29" s="164"/>
      <c r="SKG29" s="164"/>
      <c r="SKH29" s="164"/>
      <c r="SKI29" s="164"/>
      <c r="SKJ29" s="164"/>
      <c r="SKK29" s="164"/>
      <c r="SKL29" s="164"/>
      <c r="SKM29" s="164"/>
      <c r="SKN29" s="164"/>
      <c r="SKO29" s="164"/>
      <c r="SKP29" s="164"/>
      <c r="SKQ29" s="164"/>
      <c r="SKR29" s="164"/>
      <c r="SKS29" s="164"/>
      <c r="SKT29" s="164"/>
      <c r="SKU29" s="164"/>
      <c r="SKV29" s="164"/>
      <c r="SKW29" s="164"/>
      <c r="SKX29" s="164"/>
      <c r="SKY29" s="164"/>
      <c r="SKZ29" s="164"/>
      <c r="SLA29" s="164"/>
      <c r="SLB29" s="164"/>
      <c r="SLC29" s="164"/>
      <c r="SLD29" s="164"/>
      <c r="SLE29" s="164"/>
      <c r="SLF29" s="164"/>
      <c r="SLG29" s="164"/>
      <c r="SLH29" s="164"/>
      <c r="SLI29" s="164"/>
      <c r="SLJ29" s="164"/>
      <c r="SLK29" s="164"/>
      <c r="SLL29" s="164"/>
      <c r="SLM29" s="164"/>
      <c r="SLN29" s="164"/>
      <c r="SLO29" s="164"/>
      <c r="SLP29" s="164"/>
      <c r="SLQ29" s="164"/>
      <c r="SLR29" s="164"/>
      <c r="SLS29" s="164"/>
      <c r="SLT29" s="164"/>
      <c r="SLU29" s="164"/>
      <c r="SLV29" s="164"/>
      <c r="SLW29" s="164"/>
      <c r="SLX29" s="164"/>
      <c r="SLY29" s="164"/>
      <c r="SLZ29" s="164"/>
      <c r="SMA29" s="164"/>
      <c r="SMB29" s="164"/>
      <c r="SMC29" s="164"/>
      <c r="SMD29" s="164"/>
      <c r="SME29" s="164"/>
      <c r="SMF29" s="164"/>
      <c r="SMG29" s="164"/>
      <c r="SMH29" s="164"/>
      <c r="SMI29" s="164"/>
      <c r="SMJ29" s="164"/>
      <c r="SMK29" s="164"/>
      <c r="SML29" s="164"/>
      <c r="SMM29" s="164"/>
      <c r="SMN29" s="164"/>
      <c r="SMO29" s="164"/>
      <c r="SMP29" s="164"/>
      <c r="SMQ29" s="164"/>
      <c r="SMR29" s="164"/>
      <c r="SMS29" s="164"/>
      <c r="SMT29" s="164"/>
      <c r="SMU29" s="164"/>
      <c r="SMV29" s="164"/>
      <c r="SMW29" s="164"/>
      <c r="SMX29" s="164"/>
      <c r="SMY29" s="164"/>
      <c r="SMZ29" s="164"/>
      <c r="SNA29" s="164"/>
      <c r="SNB29" s="164"/>
      <c r="SNC29" s="164"/>
      <c r="SND29" s="164"/>
      <c r="SNE29" s="164"/>
      <c r="SNF29" s="164"/>
      <c r="SNG29" s="164"/>
      <c r="SNH29" s="164"/>
      <c r="SNI29" s="164"/>
      <c r="SNJ29" s="164"/>
      <c r="SNK29" s="164"/>
      <c r="SNL29" s="164"/>
      <c r="SNM29" s="164"/>
      <c r="SNN29" s="164"/>
      <c r="SNO29" s="164"/>
      <c r="SNP29" s="164"/>
      <c r="SNQ29" s="164"/>
      <c r="SNR29" s="164"/>
      <c r="SNS29" s="164"/>
      <c r="SNT29" s="164"/>
      <c r="SNU29" s="164"/>
      <c r="SNV29" s="164"/>
      <c r="SNW29" s="164"/>
      <c r="SNX29" s="164"/>
      <c r="SNY29" s="164"/>
      <c r="SNZ29" s="164"/>
      <c r="SOA29" s="164"/>
      <c r="SOB29" s="164"/>
      <c r="SOC29" s="164"/>
      <c r="SOD29" s="164"/>
      <c r="SOE29" s="164"/>
      <c r="SOF29" s="164"/>
      <c r="SOG29" s="164"/>
      <c r="SOH29" s="164"/>
      <c r="SOI29" s="164"/>
      <c r="SOJ29" s="164"/>
      <c r="SOK29" s="164"/>
      <c r="SOL29" s="164"/>
      <c r="SOM29" s="164"/>
      <c r="SON29" s="164"/>
      <c r="SOO29" s="164"/>
      <c r="SOP29" s="164"/>
      <c r="SOQ29" s="164"/>
      <c r="SOR29" s="164"/>
      <c r="SOS29" s="164"/>
      <c r="SOT29" s="164"/>
      <c r="SOU29" s="164"/>
      <c r="SOV29" s="164"/>
      <c r="SOW29" s="164"/>
      <c r="SOX29" s="164"/>
      <c r="SOY29" s="164"/>
      <c r="SOZ29" s="164"/>
      <c r="SPA29" s="164"/>
      <c r="SPB29" s="164"/>
      <c r="SPC29" s="164"/>
      <c r="SPD29" s="164"/>
      <c r="SPE29" s="164"/>
      <c r="SPF29" s="164"/>
      <c r="SPG29" s="164"/>
      <c r="SPH29" s="164"/>
      <c r="SPI29" s="164"/>
      <c r="SPJ29" s="164"/>
      <c r="SPK29" s="164"/>
      <c r="SPL29" s="164"/>
      <c r="SPM29" s="164"/>
      <c r="SPN29" s="164"/>
      <c r="SPO29" s="164"/>
      <c r="SPP29" s="164"/>
      <c r="SPQ29" s="164"/>
      <c r="SPR29" s="164"/>
      <c r="SPS29" s="164"/>
      <c r="SPT29" s="164"/>
      <c r="SPU29" s="164"/>
      <c r="SPV29" s="164"/>
      <c r="SPW29" s="164"/>
      <c r="SPX29" s="164"/>
      <c r="SPY29" s="164"/>
      <c r="SPZ29" s="164"/>
      <c r="SQA29" s="164"/>
      <c r="SQB29" s="164"/>
      <c r="SQC29" s="164"/>
      <c r="SQD29" s="164"/>
      <c r="SQE29" s="164"/>
      <c r="SQF29" s="164"/>
      <c r="SQG29" s="164"/>
      <c r="SQH29" s="164"/>
      <c r="SQI29" s="164"/>
      <c r="SQJ29" s="164"/>
      <c r="SQK29" s="164"/>
      <c r="SQL29" s="164"/>
      <c r="SQM29" s="164"/>
      <c r="SQN29" s="164"/>
      <c r="SQO29" s="164"/>
      <c r="SQP29" s="164"/>
      <c r="SQQ29" s="164"/>
      <c r="SQR29" s="164"/>
      <c r="SQS29" s="164"/>
      <c r="SQT29" s="164"/>
      <c r="SQU29" s="164"/>
      <c r="SQV29" s="164"/>
      <c r="SQW29" s="164"/>
      <c r="SQX29" s="164"/>
      <c r="SQY29" s="164"/>
      <c r="SQZ29" s="164"/>
      <c r="SRA29" s="164"/>
      <c r="SRB29" s="164"/>
      <c r="SRC29" s="164"/>
      <c r="SRD29" s="164"/>
      <c r="SRE29" s="164"/>
      <c r="SRF29" s="164"/>
      <c r="SRG29" s="164"/>
      <c r="SRH29" s="164"/>
      <c r="SRI29" s="164"/>
      <c r="SRJ29" s="164"/>
      <c r="SRK29" s="164"/>
      <c r="SRL29" s="164"/>
      <c r="SRM29" s="164"/>
      <c r="SRN29" s="164"/>
      <c r="SRO29" s="164"/>
      <c r="SRP29" s="164"/>
      <c r="SRQ29" s="164"/>
      <c r="SRR29" s="164"/>
      <c r="SRS29" s="164"/>
      <c r="SRT29" s="164"/>
      <c r="SRU29" s="164"/>
      <c r="SRV29" s="164"/>
      <c r="SRW29" s="164"/>
      <c r="SRX29" s="164"/>
      <c r="SRY29" s="164"/>
      <c r="SRZ29" s="164"/>
      <c r="SSA29" s="164"/>
      <c r="SSB29" s="164"/>
      <c r="SSC29" s="164"/>
      <c r="SSD29" s="164"/>
      <c r="SSE29" s="164"/>
      <c r="SSF29" s="164"/>
      <c r="SSG29" s="164"/>
      <c r="SSH29" s="164"/>
      <c r="SSI29" s="164"/>
      <c r="SSJ29" s="164"/>
      <c r="SSK29" s="164"/>
      <c r="SSL29" s="164"/>
      <c r="SSM29" s="164"/>
      <c r="SSN29" s="164"/>
      <c r="SSO29" s="164"/>
      <c r="SSP29" s="164"/>
      <c r="SSQ29" s="164"/>
      <c r="SSR29" s="164"/>
      <c r="SSS29" s="164"/>
      <c r="SST29" s="164"/>
      <c r="SSU29" s="164"/>
      <c r="SSV29" s="164"/>
      <c r="SSW29" s="164"/>
      <c r="SSX29" s="164"/>
      <c r="SSY29" s="164"/>
      <c r="SSZ29" s="164"/>
      <c r="STA29" s="164"/>
      <c r="STB29" s="164"/>
      <c r="STC29" s="164"/>
      <c r="STD29" s="164"/>
      <c r="STE29" s="164"/>
      <c r="STF29" s="164"/>
      <c r="STG29" s="164"/>
      <c r="STH29" s="164"/>
      <c r="STI29" s="164"/>
      <c r="STJ29" s="164"/>
      <c r="STK29" s="164"/>
      <c r="STL29" s="164"/>
      <c r="STM29" s="164"/>
      <c r="STN29" s="164"/>
      <c r="STO29" s="164"/>
      <c r="STP29" s="164"/>
      <c r="STQ29" s="164"/>
      <c r="STR29" s="164"/>
      <c r="STS29" s="164"/>
      <c r="STT29" s="164"/>
      <c r="STU29" s="164"/>
      <c r="STV29" s="164"/>
      <c r="STW29" s="164"/>
      <c r="STX29" s="164"/>
      <c r="STY29" s="164"/>
      <c r="STZ29" s="164"/>
      <c r="SUA29" s="164"/>
      <c r="SUB29" s="164"/>
      <c r="SUC29" s="164"/>
      <c r="SUD29" s="164"/>
      <c r="SUE29" s="164"/>
      <c r="SUF29" s="164"/>
      <c r="SUG29" s="164"/>
      <c r="SUH29" s="164"/>
      <c r="SUI29" s="164"/>
      <c r="SUJ29" s="164"/>
      <c r="SUK29" s="164"/>
      <c r="SUL29" s="164"/>
      <c r="SUM29" s="164"/>
      <c r="SUN29" s="164"/>
      <c r="SUO29" s="164"/>
      <c r="SUP29" s="164"/>
      <c r="SUQ29" s="164"/>
      <c r="SUR29" s="164"/>
      <c r="SUS29" s="164"/>
      <c r="SUT29" s="164"/>
      <c r="SUU29" s="164"/>
      <c r="SUV29" s="164"/>
      <c r="SUW29" s="164"/>
      <c r="SUX29" s="164"/>
      <c r="SUY29" s="164"/>
      <c r="SUZ29" s="164"/>
      <c r="SVA29" s="164"/>
      <c r="SVB29" s="164"/>
      <c r="SVC29" s="164"/>
      <c r="SVD29" s="164"/>
      <c r="SVE29" s="164"/>
      <c r="SVF29" s="164"/>
      <c r="SVG29" s="164"/>
      <c r="SVH29" s="164"/>
      <c r="SVI29" s="164"/>
      <c r="SVJ29" s="164"/>
      <c r="SVK29" s="164"/>
      <c r="SVL29" s="164"/>
      <c r="SVM29" s="164"/>
      <c r="SVN29" s="164"/>
      <c r="SVO29" s="164"/>
      <c r="SVP29" s="164"/>
      <c r="SVQ29" s="164"/>
      <c r="SVR29" s="164"/>
      <c r="SVS29" s="164"/>
      <c r="SVT29" s="164"/>
      <c r="SVU29" s="164"/>
      <c r="SVV29" s="164"/>
      <c r="SVW29" s="164"/>
      <c r="SVX29" s="164"/>
      <c r="SVY29" s="164"/>
      <c r="SVZ29" s="164"/>
      <c r="SWA29" s="164"/>
      <c r="SWB29" s="164"/>
      <c r="SWC29" s="164"/>
      <c r="SWD29" s="164"/>
      <c r="SWE29" s="164"/>
      <c r="SWF29" s="164"/>
      <c r="SWG29" s="164"/>
      <c r="SWH29" s="164"/>
      <c r="SWI29" s="164"/>
      <c r="SWJ29" s="164"/>
      <c r="SWK29" s="164"/>
      <c r="SWL29" s="164"/>
      <c r="SWM29" s="164"/>
      <c r="SWN29" s="164"/>
      <c r="SWO29" s="164"/>
      <c r="SWP29" s="164"/>
      <c r="SWQ29" s="164"/>
      <c r="SWR29" s="164"/>
      <c r="SWS29" s="164"/>
      <c r="SWT29" s="164"/>
      <c r="SWU29" s="164"/>
      <c r="SWV29" s="164"/>
      <c r="SWW29" s="164"/>
      <c r="SWX29" s="164"/>
      <c r="SWY29" s="164"/>
      <c r="SWZ29" s="164"/>
      <c r="SXA29" s="164"/>
      <c r="SXB29" s="164"/>
      <c r="SXC29" s="164"/>
      <c r="SXD29" s="164"/>
      <c r="SXE29" s="164"/>
      <c r="SXF29" s="164"/>
      <c r="SXG29" s="164"/>
      <c r="SXH29" s="164"/>
      <c r="SXI29" s="164"/>
      <c r="SXJ29" s="164"/>
      <c r="SXK29" s="164"/>
      <c r="SXL29" s="164"/>
      <c r="SXM29" s="164"/>
      <c r="SXN29" s="164"/>
      <c r="SXO29" s="164"/>
      <c r="SXP29" s="164"/>
      <c r="SXQ29" s="164"/>
      <c r="SXR29" s="164"/>
      <c r="SXS29" s="164"/>
      <c r="SXT29" s="164"/>
      <c r="SXU29" s="164"/>
      <c r="SXV29" s="164"/>
      <c r="SXW29" s="164"/>
      <c r="SXX29" s="164"/>
      <c r="SXY29" s="164"/>
      <c r="SXZ29" s="164"/>
      <c r="SYA29" s="164"/>
      <c r="SYB29" s="164"/>
      <c r="SYC29" s="164"/>
      <c r="SYD29" s="164"/>
      <c r="SYE29" s="164"/>
      <c r="SYF29" s="164"/>
      <c r="SYG29" s="164"/>
      <c r="SYH29" s="164"/>
      <c r="SYI29" s="164"/>
      <c r="SYJ29" s="164"/>
      <c r="SYK29" s="164"/>
      <c r="SYL29" s="164"/>
      <c r="SYM29" s="164"/>
      <c r="SYN29" s="164"/>
      <c r="SYO29" s="164"/>
      <c r="SYP29" s="164"/>
      <c r="SYQ29" s="164"/>
      <c r="SYR29" s="164"/>
      <c r="SYS29" s="164"/>
      <c r="SYT29" s="164"/>
      <c r="SYU29" s="164"/>
      <c r="SYV29" s="164"/>
      <c r="SYW29" s="164"/>
      <c r="SYX29" s="164"/>
      <c r="SYY29" s="164"/>
      <c r="SYZ29" s="164"/>
      <c r="SZA29" s="164"/>
      <c r="SZB29" s="164"/>
      <c r="SZC29" s="164"/>
      <c r="SZD29" s="164"/>
      <c r="SZE29" s="164"/>
      <c r="SZF29" s="164"/>
      <c r="SZG29" s="164"/>
      <c r="SZH29" s="164"/>
      <c r="SZI29" s="164"/>
      <c r="SZJ29" s="164"/>
      <c r="SZK29" s="164"/>
      <c r="SZL29" s="164"/>
      <c r="SZM29" s="164"/>
      <c r="SZN29" s="164"/>
      <c r="SZO29" s="164"/>
      <c r="SZP29" s="164"/>
      <c r="SZQ29" s="164"/>
      <c r="SZR29" s="164"/>
      <c r="SZS29" s="164"/>
      <c r="SZT29" s="164"/>
      <c r="SZU29" s="164"/>
      <c r="SZV29" s="164"/>
      <c r="SZW29" s="164"/>
      <c r="SZX29" s="164"/>
      <c r="SZY29" s="164"/>
      <c r="SZZ29" s="164"/>
      <c r="TAA29" s="164"/>
      <c r="TAB29" s="164"/>
      <c r="TAC29" s="164"/>
      <c r="TAD29" s="164"/>
      <c r="TAE29" s="164"/>
      <c r="TAF29" s="164"/>
      <c r="TAG29" s="164"/>
      <c r="TAH29" s="164"/>
      <c r="TAI29" s="164"/>
      <c r="TAJ29" s="164"/>
      <c r="TAK29" s="164"/>
      <c r="TAL29" s="164"/>
      <c r="TAM29" s="164"/>
      <c r="TAN29" s="164"/>
      <c r="TAO29" s="164"/>
      <c r="TAP29" s="164"/>
      <c r="TAQ29" s="164"/>
      <c r="TAR29" s="164"/>
      <c r="TAS29" s="164"/>
      <c r="TAT29" s="164"/>
      <c r="TAU29" s="164"/>
      <c r="TAV29" s="164"/>
      <c r="TAW29" s="164"/>
      <c r="TAX29" s="164"/>
      <c r="TAY29" s="164"/>
      <c r="TAZ29" s="164"/>
      <c r="TBA29" s="164"/>
      <c r="TBB29" s="164"/>
      <c r="TBC29" s="164"/>
      <c r="TBD29" s="164"/>
      <c r="TBE29" s="164"/>
      <c r="TBF29" s="164"/>
      <c r="TBG29" s="164"/>
      <c r="TBH29" s="164"/>
      <c r="TBI29" s="164"/>
      <c r="TBJ29" s="164"/>
      <c r="TBK29" s="164"/>
      <c r="TBL29" s="164"/>
      <c r="TBM29" s="164"/>
      <c r="TBN29" s="164"/>
      <c r="TBO29" s="164"/>
      <c r="TBP29" s="164"/>
      <c r="TBQ29" s="164"/>
      <c r="TBR29" s="164"/>
      <c r="TBS29" s="164"/>
      <c r="TBT29" s="164"/>
      <c r="TBU29" s="164"/>
      <c r="TBV29" s="164"/>
      <c r="TBW29" s="164"/>
      <c r="TBX29" s="164"/>
      <c r="TBY29" s="164"/>
      <c r="TBZ29" s="164"/>
      <c r="TCA29" s="164"/>
      <c r="TCB29" s="164"/>
      <c r="TCC29" s="164"/>
      <c r="TCD29" s="164"/>
      <c r="TCE29" s="164"/>
      <c r="TCF29" s="164"/>
      <c r="TCG29" s="164"/>
      <c r="TCH29" s="164"/>
      <c r="TCI29" s="164"/>
      <c r="TCJ29" s="164"/>
      <c r="TCK29" s="164"/>
      <c r="TCL29" s="164"/>
      <c r="TCM29" s="164"/>
      <c r="TCN29" s="164"/>
      <c r="TCO29" s="164"/>
      <c r="TCP29" s="164"/>
      <c r="TCQ29" s="164"/>
      <c r="TCR29" s="164"/>
      <c r="TCS29" s="164"/>
      <c r="TCT29" s="164"/>
      <c r="TCU29" s="164"/>
      <c r="TCV29" s="164"/>
      <c r="TCW29" s="164"/>
      <c r="TCX29" s="164"/>
      <c r="TCY29" s="164"/>
      <c r="TCZ29" s="164"/>
      <c r="TDA29" s="164"/>
      <c r="TDB29" s="164"/>
      <c r="TDC29" s="164"/>
      <c r="TDD29" s="164"/>
      <c r="TDE29" s="164"/>
      <c r="TDF29" s="164"/>
      <c r="TDG29" s="164"/>
      <c r="TDH29" s="164"/>
      <c r="TDI29" s="164"/>
      <c r="TDJ29" s="164"/>
      <c r="TDK29" s="164"/>
      <c r="TDL29" s="164"/>
      <c r="TDM29" s="164"/>
      <c r="TDN29" s="164"/>
      <c r="TDO29" s="164"/>
      <c r="TDP29" s="164"/>
      <c r="TDQ29" s="164"/>
      <c r="TDR29" s="164"/>
      <c r="TDS29" s="164"/>
      <c r="TDT29" s="164"/>
      <c r="TDU29" s="164"/>
      <c r="TDV29" s="164"/>
      <c r="TDW29" s="164"/>
      <c r="TDX29" s="164"/>
      <c r="TDY29" s="164"/>
      <c r="TDZ29" s="164"/>
      <c r="TEA29" s="164"/>
      <c r="TEB29" s="164"/>
      <c r="TEC29" s="164"/>
      <c r="TED29" s="164"/>
      <c r="TEE29" s="164"/>
      <c r="TEF29" s="164"/>
      <c r="TEG29" s="164"/>
      <c r="TEH29" s="164"/>
      <c r="TEI29" s="164"/>
      <c r="TEJ29" s="164"/>
      <c r="TEK29" s="164"/>
      <c r="TEL29" s="164"/>
      <c r="TEM29" s="164"/>
      <c r="TEN29" s="164"/>
      <c r="TEO29" s="164"/>
      <c r="TEP29" s="164"/>
      <c r="TEQ29" s="164"/>
      <c r="TER29" s="164"/>
      <c r="TES29" s="164"/>
      <c r="TET29" s="164"/>
      <c r="TEU29" s="164"/>
      <c r="TEV29" s="164"/>
      <c r="TEW29" s="164"/>
      <c r="TEX29" s="164"/>
      <c r="TEY29" s="164"/>
      <c r="TEZ29" s="164"/>
      <c r="TFA29" s="164"/>
      <c r="TFB29" s="164"/>
      <c r="TFC29" s="164"/>
      <c r="TFD29" s="164"/>
      <c r="TFE29" s="164"/>
      <c r="TFF29" s="164"/>
      <c r="TFG29" s="164"/>
      <c r="TFH29" s="164"/>
      <c r="TFI29" s="164"/>
      <c r="TFJ29" s="164"/>
      <c r="TFK29" s="164"/>
      <c r="TFL29" s="164"/>
      <c r="TFM29" s="164"/>
      <c r="TFN29" s="164"/>
      <c r="TFO29" s="164"/>
      <c r="TFP29" s="164"/>
      <c r="TFQ29" s="164"/>
      <c r="TFR29" s="164"/>
      <c r="TFS29" s="164"/>
      <c r="TFT29" s="164"/>
      <c r="TFU29" s="164"/>
      <c r="TFV29" s="164"/>
      <c r="TFW29" s="164"/>
      <c r="TFX29" s="164"/>
      <c r="TFY29" s="164"/>
      <c r="TFZ29" s="164"/>
      <c r="TGA29" s="164"/>
      <c r="TGB29" s="164"/>
      <c r="TGC29" s="164"/>
      <c r="TGD29" s="164"/>
      <c r="TGE29" s="164"/>
      <c r="TGF29" s="164"/>
      <c r="TGG29" s="164"/>
      <c r="TGH29" s="164"/>
      <c r="TGI29" s="164"/>
      <c r="TGJ29" s="164"/>
      <c r="TGK29" s="164"/>
      <c r="TGL29" s="164"/>
      <c r="TGM29" s="164"/>
      <c r="TGN29" s="164"/>
      <c r="TGO29" s="164"/>
      <c r="TGP29" s="164"/>
      <c r="TGQ29" s="164"/>
      <c r="TGR29" s="164"/>
      <c r="TGS29" s="164"/>
      <c r="TGT29" s="164"/>
      <c r="TGU29" s="164"/>
      <c r="TGV29" s="164"/>
      <c r="TGW29" s="164"/>
      <c r="TGX29" s="164"/>
      <c r="TGY29" s="164"/>
      <c r="TGZ29" s="164"/>
      <c r="THA29" s="164"/>
      <c r="THB29" s="164"/>
      <c r="THC29" s="164"/>
      <c r="THD29" s="164"/>
      <c r="THE29" s="164"/>
      <c r="THF29" s="164"/>
      <c r="THG29" s="164"/>
      <c r="THH29" s="164"/>
      <c r="THI29" s="164"/>
      <c r="THJ29" s="164"/>
      <c r="THK29" s="164"/>
      <c r="THL29" s="164"/>
      <c r="THM29" s="164"/>
      <c r="THN29" s="164"/>
      <c r="THO29" s="164"/>
      <c r="THP29" s="164"/>
      <c r="THQ29" s="164"/>
      <c r="THR29" s="164"/>
      <c r="THS29" s="164"/>
      <c r="THT29" s="164"/>
      <c r="THU29" s="164"/>
      <c r="THV29" s="164"/>
      <c r="THW29" s="164"/>
      <c r="THX29" s="164"/>
      <c r="THY29" s="164"/>
      <c r="THZ29" s="164"/>
      <c r="TIA29" s="164"/>
      <c r="TIB29" s="164"/>
      <c r="TIC29" s="164"/>
      <c r="TID29" s="164"/>
      <c r="TIE29" s="164"/>
      <c r="TIF29" s="164"/>
      <c r="TIG29" s="164"/>
      <c r="TIH29" s="164"/>
      <c r="TII29" s="164"/>
      <c r="TIJ29" s="164"/>
      <c r="TIK29" s="164"/>
      <c r="TIL29" s="164"/>
      <c r="TIM29" s="164"/>
      <c r="TIN29" s="164"/>
      <c r="TIO29" s="164"/>
      <c r="TIP29" s="164"/>
      <c r="TIQ29" s="164"/>
      <c r="TIR29" s="164"/>
      <c r="TIS29" s="164"/>
      <c r="TIT29" s="164"/>
      <c r="TIU29" s="164"/>
      <c r="TIV29" s="164"/>
      <c r="TIW29" s="164"/>
      <c r="TIX29" s="164"/>
      <c r="TIY29" s="164"/>
      <c r="TIZ29" s="164"/>
      <c r="TJA29" s="164"/>
      <c r="TJB29" s="164"/>
      <c r="TJC29" s="164"/>
      <c r="TJD29" s="164"/>
      <c r="TJE29" s="164"/>
      <c r="TJF29" s="164"/>
      <c r="TJG29" s="164"/>
      <c r="TJH29" s="164"/>
      <c r="TJI29" s="164"/>
      <c r="TJJ29" s="164"/>
      <c r="TJK29" s="164"/>
      <c r="TJL29" s="164"/>
      <c r="TJM29" s="164"/>
      <c r="TJN29" s="164"/>
      <c r="TJO29" s="164"/>
      <c r="TJP29" s="164"/>
      <c r="TJQ29" s="164"/>
      <c r="TJR29" s="164"/>
      <c r="TJS29" s="164"/>
      <c r="TJT29" s="164"/>
      <c r="TJU29" s="164"/>
      <c r="TJV29" s="164"/>
      <c r="TJW29" s="164"/>
      <c r="TJX29" s="164"/>
      <c r="TJY29" s="164"/>
      <c r="TJZ29" s="164"/>
      <c r="TKA29" s="164"/>
      <c r="TKB29" s="164"/>
      <c r="TKC29" s="164"/>
      <c r="TKD29" s="164"/>
      <c r="TKE29" s="164"/>
      <c r="TKF29" s="164"/>
      <c r="TKG29" s="164"/>
      <c r="TKH29" s="164"/>
      <c r="TKI29" s="164"/>
      <c r="TKJ29" s="164"/>
      <c r="TKK29" s="164"/>
      <c r="TKL29" s="164"/>
      <c r="TKM29" s="164"/>
      <c r="TKN29" s="164"/>
      <c r="TKO29" s="164"/>
      <c r="TKP29" s="164"/>
      <c r="TKQ29" s="164"/>
      <c r="TKR29" s="164"/>
      <c r="TKS29" s="164"/>
      <c r="TKT29" s="164"/>
      <c r="TKU29" s="164"/>
      <c r="TKV29" s="164"/>
      <c r="TKW29" s="164"/>
      <c r="TKX29" s="164"/>
      <c r="TKY29" s="164"/>
      <c r="TKZ29" s="164"/>
      <c r="TLA29" s="164"/>
      <c r="TLB29" s="164"/>
      <c r="TLC29" s="164"/>
      <c r="TLD29" s="164"/>
      <c r="TLE29" s="164"/>
      <c r="TLF29" s="164"/>
      <c r="TLG29" s="164"/>
      <c r="TLH29" s="164"/>
      <c r="TLI29" s="164"/>
      <c r="TLJ29" s="164"/>
      <c r="TLK29" s="164"/>
      <c r="TLL29" s="164"/>
      <c r="TLM29" s="164"/>
      <c r="TLN29" s="164"/>
      <c r="TLO29" s="164"/>
      <c r="TLP29" s="164"/>
      <c r="TLQ29" s="164"/>
      <c r="TLR29" s="164"/>
      <c r="TLS29" s="164"/>
      <c r="TLT29" s="164"/>
      <c r="TLU29" s="164"/>
      <c r="TLV29" s="164"/>
      <c r="TLW29" s="164"/>
      <c r="TLX29" s="164"/>
      <c r="TLY29" s="164"/>
      <c r="TLZ29" s="164"/>
      <c r="TMA29" s="164"/>
      <c r="TMB29" s="164"/>
      <c r="TMC29" s="164"/>
      <c r="TMD29" s="164"/>
      <c r="TME29" s="164"/>
      <c r="TMF29" s="164"/>
      <c r="TMG29" s="164"/>
      <c r="TMH29" s="164"/>
      <c r="TMI29" s="164"/>
      <c r="TMJ29" s="164"/>
      <c r="TMK29" s="164"/>
      <c r="TML29" s="164"/>
      <c r="TMM29" s="164"/>
      <c r="TMN29" s="164"/>
      <c r="TMO29" s="164"/>
      <c r="TMP29" s="164"/>
      <c r="TMQ29" s="164"/>
      <c r="TMR29" s="164"/>
      <c r="TMS29" s="164"/>
      <c r="TMT29" s="164"/>
      <c r="TMU29" s="164"/>
      <c r="TMV29" s="164"/>
      <c r="TMW29" s="164"/>
      <c r="TMX29" s="164"/>
      <c r="TMY29" s="164"/>
      <c r="TMZ29" s="164"/>
      <c r="TNA29" s="164"/>
      <c r="TNB29" s="164"/>
      <c r="TNC29" s="164"/>
      <c r="TND29" s="164"/>
      <c r="TNE29" s="164"/>
      <c r="TNF29" s="164"/>
      <c r="TNG29" s="164"/>
      <c r="TNH29" s="164"/>
      <c r="TNI29" s="164"/>
      <c r="TNJ29" s="164"/>
      <c r="TNK29" s="164"/>
      <c r="TNL29" s="164"/>
      <c r="TNM29" s="164"/>
      <c r="TNN29" s="164"/>
      <c r="TNO29" s="164"/>
      <c r="TNP29" s="164"/>
      <c r="TNQ29" s="164"/>
      <c r="TNR29" s="164"/>
      <c r="TNS29" s="164"/>
      <c r="TNT29" s="164"/>
      <c r="TNU29" s="164"/>
      <c r="TNV29" s="164"/>
      <c r="TNW29" s="164"/>
      <c r="TNX29" s="164"/>
      <c r="TNY29" s="164"/>
      <c r="TNZ29" s="164"/>
      <c r="TOA29" s="164"/>
      <c r="TOB29" s="164"/>
      <c r="TOC29" s="164"/>
      <c r="TOD29" s="164"/>
      <c r="TOE29" s="164"/>
      <c r="TOF29" s="164"/>
      <c r="TOG29" s="164"/>
      <c r="TOH29" s="164"/>
      <c r="TOI29" s="164"/>
      <c r="TOJ29" s="164"/>
      <c r="TOK29" s="164"/>
      <c r="TOL29" s="164"/>
      <c r="TOM29" s="164"/>
      <c r="TON29" s="164"/>
      <c r="TOO29" s="164"/>
      <c r="TOP29" s="164"/>
      <c r="TOQ29" s="164"/>
      <c r="TOR29" s="164"/>
      <c r="TOS29" s="164"/>
      <c r="TOT29" s="164"/>
      <c r="TOU29" s="164"/>
      <c r="TOV29" s="164"/>
      <c r="TOW29" s="164"/>
      <c r="TOX29" s="164"/>
      <c r="TOY29" s="164"/>
      <c r="TOZ29" s="164"/>
      <c r="TPA29" s="164"/>
      <c r="TPB29" s="164"/>
      <c r="TPC29" s="164"/>
      <c r="TPD29" s="164"/>
      <c r="TPE29" s="164"/>
      <c r="TPF29" s="164"/>
      <c r="TPG29" s="164"/>
      <c r="TPH29" s="164"/>
      <c r="TPI29" s="164"/>
      <c r="TPJ29" s="164"/>
      <c r="TPK29" s="164"/>
      <c r="TPL29" s="164"/>
      <c r="TPM29" s="164"/>
      <c r="TPN29" s="164"/>
      <c r="TPO29" s="164"/>
      <c r="TPP29" s="164"/>
      <c r="TPQ29" s="164"/>
      <c r="TPR29" s="164"/>
      <c r="TPS29" s="164"/>
      <c r="TPT29" s="164"/>
      <c r="TPU29" s="164"/>
      <c r="TPV29" s="164"/>
      <c r="TPW29" s="164"/>
      <c r="TPX29" s="164"/>
      <c r="TPY29" s="164"/>
      <c r="TPZ29" s="164"/>
      <c r="TQA29" s="164"/>
      <c r="TQB29" s="164"/>
      <c r="TQC29" s="164"/>
      <c r="TQD29" s="164"/>
      <c r="TQE29" s="164"/>
      <c r="TQF29" s="164"/>
      <c r="TQG29" s="164"/>
      <c r="TQH29" s="164"/>
      <c r="TQI29" s="164"/>
      <c r="TQJ29" s="164"/>
      <c r="TQK29" s="164"/>
      <c r="TQL29" s="164"/>
      <c r="TQM29" s="164"/>
      <c r="TQN29" s="164"/>
      <c r="TQO29" s="164"/>
      <c r="TQP29" s="164"/>
      <c r="TQQ29" s="164"/>
      <c r="TQR29" s="164"/>
      <c r="TQS29" s="164"/>
      <c r="TQT29" s="164"/>
      <c r="TQU29" s="164"/>
      <c r="TQV29" s="164"/>
      <c r="TQW29" s="164"/>
      <c r="TQX29" s="164"/>
      <c r="TQY29" s="164"/>
      <c r="TQZ29" s="164"/>
      <c r="TRA29" s="164"/>
      <c r="TRB29" s="164"/>
      <c r="TRC29" s="164"/>
      <c r="TRD29" s="164"/>
      <c r="TRE29" s="164"/>
      <c r="TRF29" s="164"/>
      <c r="TRG29" s="164"/>
      <c r="TRH29" s="164"/>
      <c r="TRI29" s="164"/>
      <c r="TRJ29" s="164"/>
      <c r="TRK29" s="164"/>
      <c r="TRL29" s="164"/>
      <c r="TRM29" s="164"/>
      <c r="TRN29" s="164"/>
      <c r="TRO29" s="164"/>
      <c r="TRP29" s="164"/>
      <c r="TRQ29" s="164"/>
      <c r="TRR29" s="164"/>
      <c r="TRS29" s="164"/>
      <c r="TRT29" s="164"/>
      <c r="TRU29" s="164"/>
      <c r="TRV29" s="164"/>
      <c r="TRW29" s="164"/>
      <c r="TRX29" s="164"/>
      <c r="TRY29" s="164"/>
      <c r="TRZ29" s="164"/>
      <c r="TSA29" s="164"/>
      <c r="TSB29" s="164"/>
      <c r="TSC29" s="164"/>
      <c r="TSD29" s="164"/>
      <c r="TSE29" s="164"/>
      <c r="TSF29" s="164"/>
      <c r="TSG29" s="164"/>
      <c r="TSH29" s="164"/>
      <c r="TSI29" s="164"/>
      <c r="TSJ29" s="164"/>
      <c r="TSK29" s="164"/>
      <c r="TSL29" s="164"/>
      <c r="TSM29" s="164"/>
      <c r="TSN29" s="164"/>
      <c r="TSO29" s="164"/>
      <c r="TSP29" s="164"/>
      <c r="TSQ29" s="164"/>
      <c r="TSR29" s="164"/>
      <c r="TSS29" s="164"/>
      <c r="TST29" s="164"/>
      <c r="TSU29" s="164"/>
      <c r="TSV29" s="164"/>
      <c r="TSW29" s="164"/>
      <c r="TSX29" s="164"/>
      <c r="TSY29" s="164"/>
      <c r="TSZ29" s="164"/>
      <c r="TTA29" s="164"/>
      <c r="TTB29" s="164"/>
      <c r="TTC29" s="164"/>
      <c r="TTD29" s="164"/>
      <c r="TTE29" s="164"/>
      <c r="TTF29" s="164"/>
      <c r="TTG29" s="164"/>
      <c r="TTH29" s="164"/>
      <c r="TTI29" s="164"/>
      <c r="TTJ29" s="164"/>
      <c r="TTK29" s="164"/>
      <c r="TTL29" s="164"/>
      <c r="TTM29" s="164"/>
      <c r="TTN29" s="164"/>
      <c r="TTO29" s="164"/>
      <c r="TTP29" s="164"/>
      <c r="TTQ29" s="164"/>
      <c r="TTR29" s="164"/>
      <c r="TTS29" s="164"/>
      <c r="TTT29" s="164"/>
      <c r="TTU29" s="164"/>
      <c r="TTV29" s="164"/>
      <c r="TTW29" s="164"/>
      <c r="TTX29" s="164"/>
      <c r="TTY29" s="164"/>
      <c r="TTZ29" s="164"/>
      <c r="TUA29" s="164"/>
      <c r="TUB29" s="164"/>
      <c r="TUC29" s="164"/>
      <c r="TUD29" s="164"/>
      <c r="TUE29" s="164"/>
      <c r="TUF29" s="164"/>
      <c r="TUG29" s="164"/>
      <c r="TUH29" s="164"/>
      <c r="TUI29" s="164"/>
      <c r="TUJ29" s="164"/>
      <c r="TUK29" s="164"/>
      <c r="TUL29" s="164"/>
      <c r="TUM29" s="164"/>
      <c r="TUN29" s="164"/>
      <c r="TUO29" s="164"/>
      <c r="TUP29" s="164"/>
      <c r="TUQ29" s="164"/>
      <c r="TUR29" s="164"/>
      <c r="TUS29" s="164"/>
      <c r="TUT29" s="164"/>
      <c r="TUU29" s="164"/>
      <c r="TUV29" s="164"/>
      <c r="TUW29" s="164"/>
      <c r="TUX29" s="164"/>
      <c r="TUY29" s="164"/>
      <c r="TUZ29" s="164"/>
      <c r="TVA29" s="164"/>
      <c r="TVB29" s="164"/>
      <c r="TVC29" s="164"/>
      <c r="TVD29" s="164"/>
      <c r="TVE29" s="164"/>
      <c r="TVF29" s="164"/>
      <c r="TVG29" s="164"/>
      <c r="TVH29" s="164"/>
      <c r="TVI29" s="164"/>
      <c r="TVJ29" s="164"/>
      <c r="TVK29" s="164"/>
      <c r="TVL29" s="164"/>
      <c r="TVM29" s="164"/>
      <c r="TVN29" s="164"/>
      <c r="TVO29" s="164"/>
      <c r="TVP29" s="164"/>
      <c r="TVQ29" s="164"/>
      <c r="TVR29" s="164"/>
      <c r="TVS29" s="164"/>
      <c r="TVT29" s="164"/>
      <c r="TVU29" s="164"/>
      <c r="TVV29" s="164"/>
      <c r="TVW29" s="164"/>
      <c r="TVX29" s="164"/>
      <c r="TVY29" s="164"/>
      <c r="TVZ29" s="164"/>
      <c r="TWA29" s="164"/>
      <c r="TWB29" s="164"/>
      <c r="TWC29" s="164"/>
      <c r="TWD29" s="164"/>
      <c r="TWE29" s="164"/>
      <c r="TWF29" s="164"/>
      <c r="TWG29" s="164"/>
      <c r="TWH29" s="164"/>
      <c r="TWI29" s="164"/>
      <c r="TWJ29" s="164"/>
      <c r="TWK29" s="164"/>
      <c r="TWL29" s="164"/>
      <c r="TWM29" s="164"/>
      <c r="TWN29" s="164"/>
      <c r="TWO29" s="164"/>
      <c r="TWP29" s="164"/>
      <c r="TWQ29" s="164"/>
      <c r="TWR29" s="164"/>
      <c r="TWS29" s="164"/>
      <c r="TWT29" s="164"/>
      <c r="TWU29" s="164"/>
      <c r="TWV29" s="164"/>
      <c r="TWW29" s="164"/>
      <c r="TWX29" s="164"/>
      <c r="TWY29" s="164"/>
      <c r="TWZ29" s="164"/>
      <c r="TXA29" s="164"/>
      <c r="TXB29" s="164"/>
      <c r="TXC29" s="164"/>
      <c r="TXD29" s="164"/>
      <c r="TXE29" s="164"/>
      <c r="TXF29" s="164"/>
      <c r="TXG29" s="164"/>
      <c r="TXH29" s="164"/>
      <c r="TXI29" s="164"/>
      <c r="TXJ29" s="164"/>
      <c r="TXK29" s="164"/>
      <c r="TXL29" s="164"/>
      <c r="TXM29" s="164"/>
      <c r="TXN29" s="164"/>
      <c r="TXO29" s="164"/>
      <c r="TXP29" s="164"/>
      <c r="TXQ29" s="164"/>
      <c r="TXR29" s="164"/>
      <c r="TXS29" s="164"/>
      <c r="TXT29" s="164"/>
      <c r="TXU29" s="164"/>
      <c r="TXV29" s="164"/>
      <c r="TXW29" s="164"/>
      <c r="TXX29" s="164"/>
      <c r="TXY29" s="164"/>
      <c r="TXZ29" s="164"/>
      <c r="TYA29" s="164"/>
      <c r="TYB29" s="164"/>
      <c r="TYC29" s="164"/>
      <c r="TYD29" s="164"/>
      <c r="TYE29" s="164"/>
      <c r="TYF29" s="164"/>
      <c r="TYG29" s="164"/>
      <c r="TYH29" s="164"/>
      <c r="TYI29" s="164"/>
      <c r="TYJ29" s="164"/>
      <c r="TYK29" s="164"/>
      <c r="TYL29" s="164"/>
      <c r="TYM29" s="164"/>
      <c r="TYN29" s="164"/>
      <c r="TYO29" s="164"/>
      <c r="TYP29" s="164"/>
      <c r="TYQ29" s="164"/>
      <c r="TYR29" s="164"/>
      <c r="TYS29" s="164"/>
      <c r="TYT29" s="164"/>
      <c r="TYU29" s="164"/>
      <c r="TYV29" s="164"/>
      <c r="TYW29" s="164"/>
      <c r="TYX29" s="164"/>
      <c r="TYY29" s="164"/>
      <c r="TYZ29" s="164"/>
      <c r="TZA29" s="164"/>
      <c r="TZB29" s="164"/>
      <c r="TZC29" s="164"/>
      <c r="TZD29" s="164"/>
      <c r="TZE29" s="164"/>
      <c r="TZF29" s="164"/>
      <c r="TZG29" s="164"/>
      <c r="TZH29" s="164"/>
      <c r="TZI29" s="164"/>
      <c r="TZJ29" s="164"/>
      <c r="TZK29" s="164"/>
      <c r="TZL29" s="164"/>
      <c r="TZM29" s="164"/>
      <c r="TZN29" s="164"/>
      <c r="TZO29" s="164"/>
      <c r="TZP29" s="164"/>
      <c r="TZQ29" s="164"/>
      <c r="TZR29" s="164"/>
      <c r="TZS29" s="164"/>
      <c r="TZT29" s="164"/>
      <c r="TZU29" s="164"/>
      <c r="TZV29" s="164"/>
      <c r="TZW29" s="164"/>
      <c r="TZX29" s="164"/>
      <c r="TZY29" s="164"/>
      <c r="TZZ29" s="164"/>
      <c r="UAA29" s="164"/>
      <c r="UAB29" s="164"/>
      <c r="UAC29" s="164"/>
      <c r="UAD29" s="164"/>
      <c r="UAE29" s="164"/>
      <c r="UAF29" s="164"/>
      <c r="UAG29" s="164"/>
      <c r="UAH29" s="164"/>
      <c r="UAI29" s="164"/>
      <c r="UAJ29" s="164"/>
      <c r="UAK29" s="164"/>
      <c r="UAL29" s="164"/>
      <c r="UAM29" s="164"/>
      <c r="UAN29" s="164"/>
      <c r="UAO29" s="164"/>
      <c r="UAP29" s="164"/>
      <c r="UAQ29" s="164"/>
      <c r="UAR29" s="164"/>
      <c r="UAS29" s="164"/>
      <c r="UAT29" s="164"/>
      <c r="UAU29" s="164"/>
      <c r="UAV29" s="164"/>
      <c r="UAW29" s="164"/>
      <c r="UAX29" s="164"/>
      <c r="UAY29" s="164"/>
      <c r="UAZ29" s="164"/>
      <c r="UBA29" s="164"/>
      <c r="UBB29" s="164"/>
      <c r="UBC29" s="164"/>
      <c r="UBD29" s="164"/>
      <c r="UBE29" s="164"/>
      <c r="UBF29" s="164"/>
      <c r="UBG29" s="164"/>
      <c r="UBH29" s="164"/>
      <c r="UBI29" s="164"/>
      <c r="UBJ29" s="164"/>
      <c r="UBK29" s="164"/>
      <c r="UBL29" s="164"/>
      <c r="UBM29" s="164"/>
      <c r="UBN29" s="164"/>
      <c r="UBO29" s="164"/>
      <c r="UBP29" s="164"/>
      <c r="UBQ29" s="164"/>
      <c r="UBR29" s="164"/>
      <c r="UBS29" s="164"/>
      <c r="UBT29" s="164"/>
      <c r="UBU29" s="164"/>
      <c r="UBV29" s="164"/>
      <c r="UBW29" s="164"/>
      <c r="UBX29" s="164"/>
      <c r="UBY29" s="164"/>
      <c r="UBZ29" s="164"/>
      <c r="UCA29" s="164"/>
      <c r="UCB29" s="164"/>
      <c r="UCC29" s="164"/>
      <c r="UCD29" s="164"/>
      <c r="UCE29" s="164"/>
      <c r="UCF29" s="164"/>
      <c r="UCG29" s="164"/>
      <c r="UCH29" s="164"/>
      <c r="UCI29" s="164"/>
      <c r="UCJ29" s="164"/>
      <c r="UCK29" s="164"/>
      <c r="UCL29" s="164"/>
      <c r="UCM29" s="164"/>
      <c r="UCN29" s="164"/>
      <c r="UCO29" s="164"/>
      <c r="UCP29" s="164"/>
      <c r="UCQ29" s="164"/>
      <c r="UCR29" s="164"/>
      <c r="UCS29" s="164"/>
      <c r="UCT29" s="164"/>
      <c r="UCU29" s="164"/>
      <c r="UCV29" s="164"/>
      <c r="UCW29" s="164"/>
      <c r="UCX29" s="164"/>
      <c r="UCY29" s="164"/>
      <c r="UCZ29" s="164"/>
      <c r="UDA29" s="164"/>
      <c r="UDB29" s="164"/>
      <c r="UDC29" s="164"/>
      <c r="UDD29" s="164"/>
      <c r="UDE29" s="164"/>
      <c r="UDF29" s="164"/>
      <c r="UDG29" s="164"/>
      <c r="UDH29" s="164"/>
      <c r="UDI29" s="164"/>
      <c r="UDJ29" s="164"/>
      <c r="UDK29" s="164"/>
      <c r="UDL29" s="164"/>
      <c r="UDM29" s="164"/>
      <c r="UDN29" s="164"/>
      <c r="UDO29" s="164"/>
      <c r="UDP29" s="164"/>
      <c r="UDQ29" s="164"/>
      <c r="UDR29" s="164"/>
      <c r="UDS29" s="164"/>
      <c r="UDT29" s="164"/>
      <c r="UDU29" s="164"/>
      <c r="UDV29" s="164"/>
      <c r="UDW29" s="164"/>
      <c r="UDX29" s="164"/>
      <c r="UDY29" s="164"/>
      <c r="UDZ29" s="164"/>
      <c r="UEA29" s="164"/>
      <c r="UEB29" s="164"/>
      <c r="UEC29" s="164"/>
      <c r="UED29" s="164"/>
      <c r="UEE29" s="164"/>
      <c r="UEF29" s="164"/>
      <c r="UEG29" s="164"/>
      <c r="UEH29" s="164"/>
      <c r="UEI29" s="164"/>
      <c r="UEJ29" s="164"/>
      <c r="UEK29" s="164"/>
      <c r="UEL29" s="164"/>
      <c r="UEM29" s="164"/>
      <c r="UEN29" s="164"/>
      <c r="UEO29" s="164"/>
      <c r="UEP29" s="164"/>
      <c r="UEQ29" s="164"/>
      <c r="UER29" s="164"/>
      <c r="UES29" s="164"/>
      <c r="UET29" s="164"/>
      <c r="UEU29" s="164"/>
      <c r="UEV29" s="164"/>
      <c r="UEW29" s="164"/>
      <c r="UEX29" s="164"/>
      <c r="UEY29" s="164"/>
      <c r="UEZ29" s="164"/>
      <c r="UFA29" s="164"/>
      <c r="UFB29" s="164"/>
      <c r="UFC29" s="164"/>
      <c r="UFD29" s="164"/>
      <c r="UFE29" s="164"/>
      <c r="UFF29" s="164"/>
      <c r="UFG29" s="164"/>
      <c r="UFH29" s="164"/>
      <c r="UFI29" s="164"/>
      <c r="UFJ29" s="164"/>
      <c r="UFK29" s="164"/>
      <c r="UFL29" s="164"/>
      <c r="UFM29" s="164"/>
      <c r="UFN29" s="164"/>
      <c r="UFO29" s="164"/>
      <c r="UFP29" s="164"/>
      <c r="UFQ29" s="164"/>
      <c r="UFR29" s="164"/>
      <c r="UFS29" s="164"/>
      <c r="UFT29" s="164"/>
      <c r="UFU29" s="164"/>
      <c r="UFV29" s="164"/>
      <c r="UFW29" s="164"/>
      <c r="UFX29" s="164"/>
      <c r="UFY29" s="164"/>
      <c r="UFZ29" s="164"/>
      <c r="UGA29" s="164"/>
      <c r="UGB29" s="164"/>
      <c r="UGC29" s="164"/>
      <c r="UGD29" s="164"/>
      <c r="UGE29" s="164"/>
      <c r="UGF29" s="164"/>
      <c r="UGG29" s="164"/>
      <c r="UGH29" s="164"/>
      <c r="UGI29" s="164"/>
      <c r="UGJ29" s="164"/>
      <c r="UGK29" s="164"/>
      <c r="UGL29" s="164"/>
      <c r="UGM29" s="164"/>
      <c r="UGN29" s="164"/>
      <c r="UGO29" s="164"/>
      <c r="UGP29" s="164"/>
      <c r="UGQ29" s="164"/>
      <c r="UGR29" s="164"/>
      <c r="UGS29" s="164"/>
      <c r="UGT29" s="164"/>
      <c r="UGU29" s="164"/>
      <c r="UGV29" s="164"/>
      <c r="UGW29" s="164"/>
      <c r="UGX29" s="164"/>
      <c r="UGY29" s="164"/>
      <c r="UGZ29" s="164"/>
      <c r="UHA29" s="164"/>
      <c r="UHB29" s="164"/>
      <c r="UHC29" s="164"/>
      <c r="UHD29" s="164"/>
      <c r="UHE29" s="164"/>
      <c r="UHF29" s="164"/>
      <c r="UHG29" s="164"/>
      <c r="UHH29" s="164"/>
      <c r="UHI29" s="164"/>
      <c r="UHJ29" s="164"/>
      <c r="UHK29" s="164"/>
      <c r="UHL29" s="164"/>
      <c r="UHM29" s="164"/>
      <c r="UHN29" s="164"/>
      <c r="UHO29" s="164"/>
      <c r="UHP29" s="164"/>
      <c r="UHQ29" s="164"/>
      <c r="UHR29" s="164"/>
      <c r="UHS29" s="164"/>
      <c r="UHT29" s="164"/>
      <c r="UHU29" s="164"/>
      <c r="UHV29" s="164"/>
      <c r="UHW29" s="164"/>
      <c r="UHX29" s="164"/>
      <c r="UHY29" s="164"/>
      <c r="UHZ29" s="164"/>
      <c r="UIA29" s="164"/>
      <c r="UIB29" s="164"/>
      <c r="UIC29" s="164"/>
      <c r="UID29" s="164"/>
      <c r="UIE29" s="164"/>
      <c r="UIF29" s="164"/>
      <c r="UIG29" s="164"/>
      <c r="UIH29" s="164"/>
      <c r="UII29" s="164"/>
      <c r="UIJ29" s="164"/>
      <c r="UIK29" s="164"/>
      <c r="UIL29" s="164"/>
      <c r="UIM29" s="164"/>
      <c r="UIN29" s="164"/>
      <c r="UIO29" s="164"/>
      <c r="UIP29" s="164"/>
      <c r="UIQ29" s="164"/>
      <c r="UIR29" s="164"/>
      <c r="UIS29" s="164"/>
      <c r="UIT29" s="164"/>
      <c r="UIU29" s="164"/>
      <c r="UIV29" s="164"/>
      <c r="UIW29" s="164"/>
      <c r="UIX29" s="164"/>
      <c r="UIY29" s="164"/>
      <c r="UIZ29" s="164"/>
      <c r="UJA29" s="164"/>
      <c r="UJB29" s="164"/>
      <c r="UJC29" s="164"/>
      <c r="UJD29" s="164"/>
      <c r="UJE29" s="164"/>
      <c r="UJF29" s="164"/>
      <c r="UJG29" s="164"/>
      <c r="UJH29" s="164"/>
      <c r="UJI29" s="164"/>
      <c r="UJJ29" s="164"/>
      <c r="UJK29" s="164"/>
      <c r="UJL29" s="164"/>
      <c r="UJM29" s="164"/>
      <c r="UJN29" s="164"/>
      <c r="UJO29" s="164"/>
      <c r="UJP29" s="164"/>
      <c r="UJQ29" s="164"/>
      <c r="UJR29" s="164"/>
      <c r="UJS29" s="164"/>
      <c r="UJT29" s="164"/>
      <c r="UJU29" s="164"/>
      <c r="UJV29" s="164"/>
      <c r="UJW29" s="164"/>
      <c r="UJX29" s="164"/>
      <c r="UJY29" s="164"/>
      <c r="UJZ29" s="164"/>
      <c r="UKA29" s="164"/>
      <c r="UKB29" s="164"/>
      <c r="UKC29" s="164"/>
      <c r="UKD29" s="164"/>
      <c r="UKE29" s="164"/>
      <c r="UKF29" s="164"/>
      <c r="UKG29" s="164"/>
      <c r="UKH29" s="164"/>
      <c r="UKI29" s="164"/>
      <c r="UKJ29" s="164"/>
      <c r="UKK29" s="164"/>
      <c r="UKL29" s="164"/>
      <c r="UKM29" s="164"/>
      <c r="UKN29" s="164"/>
      <c r="UKO29" s="164"/>
      <c r="UKP29" s="164"/>
      <c r="UKQ29" s="164"/>
      <c r="UKR29" s="164"/>
      <c r="UKS29" s="164"/>
      <c r="UKT29" s="164"/>
      <c r="UKU29" s="164"/>
      <c r="UKV29" s="164"/>
      <c r="UKW29" s="164"/>
      <c r="UKX29" s="164"/>
      <c r="UKY29" s="164"/>
      <c r="UKZ29" s="164"/>
      <c r="ULA29" s="164"/>
      <c r="ULB29" s="164"/>
      <c r="ULC29" s="164"/>
      <c r="ULD29" s="164"/>
      <c r="ULE29" s="164"/>
      <c r="ULF29" s="164"/>
      <c r="ULG29" s="164"/>
      <c r="ULH29" s="164"/>
      <c r="ULI29" s="164"/>
      <c r="ULJ29" s="164"/>
      <c r="ULK29" s="164"/>
      <c r="ULL29" s="164"/>
      <c r="ULM29" s="164"/>
      <c r="ULN29" s="164"/>
      <c r="ULO29" s="164"/>
      <c r="ULP29" s="164"/>
      <c r="ULQ29" s="164"/>
      <c r="ULR29" s="164"/>
      <c r="ULS29" s="164"/>
      <c r="ULT29" s="164"/>
      <c r="ULU29" s="164"/>
      <c r="ULV29" s="164"/>
      <c r="ULW29" s="164"/>
      <c r="ULX29" s="164"/>
      <c r="ULY29" s="164"/>
      <c r="ULZ29" s="164"/>
      <c r="UMA29" s="164"/>
      <c r="UMB29" s="164"/>
      <c r="UMC29" s="164"/>
      <c r="UMD29" s="164"/>
      <c r="UME29" s="164"/>
      <c r="UMF29" s="164"/>
      <c r="UMG29" s="164"/>
      <c r="UMH29" s="164"/>
      <c r="UMI29" s="164"/>
      <c r="UMJ29" s="164"/>
      <c r="UMK29" s="164"/>
      <c r="UML29" s="164"/>
      <c r="UMM29" s="164"/>
      <c r="UMN29" s="164"/>
      <c r="UMO29" s="164"/>
      <c r="UMP29" s="164"/>
      <c r="UMQ29" s="164"/>
      <c r="UMR29" s="164"/>
      <c r="UMS29" s="164"/>
      <c r="UMT29" s="164"/>
      <c r="UMU29" s="164"/>
      <c r="UMV29" s="164"/>
      <c r="UMW29" s="164"/>
      <c r="UMX29" s="164"/>
      <c r="UMY29" s="164"/>
      <c r="UMZ29" s="164"/>
      <c r="UNA29" s="164"/>
      <c r="UNB29" s="164"/>
      <c r="UNC29" s="164"/>
      <c r="UND29" s="164"/>
      <c r="UNE29" s="164"/>
      <c r="UNF29" s="164"/>
      <c r="UNG29" s="164"/>
      <c r="UNH29" s="164"/>
      <c r="UNI29" s="164"/>
      <c r="UNJ29" s="164"/>
      <c r="UNK29" s="164"/>
      <c r="UNL29" s="164"/>
      <c r="UNM29" s="164"/>
      <c r="UNN29" s="164"/>
      <c r="UNO29" s="164"/>
      <c r="UNP29" s="164"/>
      <c r="UNQ29" s="164"/>
      <c r="UNR29" s="164"/>
      <c r="UNS29" s="164"/>
      <c r="UNT29" s="164"/>
      <c r="UNU29" s="164"/>
      <c r="UNV29" s="164"/>
      <c r="UNW29" s="164"/>
      <c r="UNX29" s="164"/>
      <c r="UNY29" s="164"/>
      <c r="UNZ29" s="164"/>
      <c r="UOA29" s="164"/>
      <c r="UOB29" s="164"/>
      <c r="UOC29" s="164"/>
      <c r="UOD29" s="164"/>
      <c r="UOE29" s="164"/>
      <c r="UOF29" s="164"/>
      <c r="UOG29" s="164"/>
      <c r="UOH29" s="164"/>
      <c r="UOI29" s="164"/>
      <c r="UOJ29" s="164"/>
      <c r="UOK29" s="164"/>
      <c r="UOL29" s="164"/>
      <c r="UOM29" s="164"/>
      <c r="UON29" s="164"/>
      <c r="UOO29" s="164"/>
      <c r="UOP29" s="164"/>
      <c r="UOQ29" s="164"/>
      <c r="UOR29" s="164"/>
      <c r="UOS29" s="164"/>
      <c r="UOT29" s="164"/>
      <c r="UOU29" s="164"/>
      <c r="UOV29" s="164"/>
      <c r="UOW29" s="164"/>
      <c r="UOX29" s="164"/>
      <c r="UOY29" s="164"/>
      <c r="UOZ29" s="164"/>
      <c r="UPA29" s="164"/>
      <c r="UPB29" s="164"/>
      <c r="UPC29" s="164"/>
      <c r="UPD29" s="164"/>
      <c r="UPE29" s="164"/>
      <c r="UPF29" s="164"/>
      <c r="UPG29" s="164"/>
      <c r="UPH29" s="164"/>
      <c r="UPI29" s="164"/>
      <c r="UPJ29" s="164"/>
      <c r="UPK29" s="164"/>
      <c r="UPL29" s="164"/>
      <c r="UPM29" s="164"/>
      <c r="UPN29" s="164"/>
      <c r="UPO29" s="164"/>
      <c r="UPP29" s="164"/>
      <c r="UPQ29" s="164"/>
      <c r="UPR29" s="164"/>
      <c r="UPS29" s="164"/>
      <c r="UPT29" s="164"/>
      <c r="UPU29" s="164"/>
      <c r="UPV29" s="164"/>
      <c r="UPW29" s="164"/>
      <c r="UPX29" s="164"/>
      <c r="UPY29" s="164"/>
      <c r="UPZ29" s="164"/>
      <c r="UQA29" s="164"/>
      <c r="UQB29" s="164"/>
      <c r="UQC29" s="164"/>
      <c r="UQD29" s="164"/>
      <c r="UQE29" s="164"/>
      <c r="UQF29" s="164"/>
      <c r="UQG29" s="164"/>
      <c r="UQH29" s="164"/>
      <c r="UQI29" s="164"/>
      <c r="UQJ29" s="164"/>
      <c r="UQK29" s="164"/>
      <c r="UQL29" s="164"/>
      <c r="UQM29" s="164"/>
      <c r="UQN29" s="164"/>
      <c r="UQO29" s="164"/>
      <c r="UQP29" s="164"/>
      <c r="UQQ29" s="164"/>
      <c r="UQR29" s="164"/>
      <c r="UQS29" s="164"/>
      <c r="UQT29" s="164"/>
      <c r="UQU29" s="164"/>
      <c r="UQV29" s="164"/>
      <c r="UQW29" s="164"/>
      <c r="UQX29" s="164"/>
      <c r="UQY29" s="164"/>
      <c r="UQZ29" s="164"/>
      <c r="URA29" s="164"/>
      <c r="URB29" s="164"/>
      <c r="URC29" s="164"/>
      <c r="URD29" s="164"/>
      <c r="URE29" s="164"/>
      <c r="URF29" s="164"/>
      <c r="URG29" s="164"/>
      <c r="URH29" s="164"/>
      <c r="URI29" s="164"/>
      <c r="URJ29" s="164"/>
      <c r="URK29" s="164"/>
      <c r="URL29" s="164"/>
      <c r="URM29" s="164"/>
      <c r="URN29" s="164"/>
      <c r="URO29" s="164"/>
      <c r="URP29" s="164"/>
      <c r="URQ29" s="164"/>
      <c r="URR29" s="164"/>
      <c r="URS29" s="164"/>
      <c r="URT29" s="164"/>
      <c r="URU29" s="164"/>
      <c r="URV29" s="164"/>
      <c r="URW29" s="164"/>
      <c r="URX29" s="164"/>
      <c r="URY29" s="164"/>
      <c r="URZ29" s="164"/>
      <c r="USA29" s="164"/>
      <c r="USB29" s="164"/>
      <c r="USC29" s="164"/>
      <c r="USD29" s="164"/>
      <c r="USE29" s="164"/>
      <c r="USF29" s="164"/>
      <c r="USG29" s="164"/>
      <c r="USH29" s="164"/>
      <c r="USI29" s="164"/>
      <c r="USJ29" s="164"/>
      <c r="USK29" s="164"/>
      <c r="USL29" s="164"/>
      <c r="USM29" s="164"/>
      <c r="USN29" s="164"/>
      <c r="USO29" s="164"/>
      <c r="USP29" s="164"/>
      <c r="USQ29" s="164"/>
      <c r="USR29" s="164"/>
      <c r="USS29" s="164"/>
      <c r="UST29" s="164"/>
      <c r="USU29" s="164"/>
      <c r="USV29" s="164"/>
      <c r="USW29" s="164"/>
      <c r="USX29" s="164"/>
      <c r="USY29" s="164"/>
      <c r="USZ29" s="164"/>
      <c r="UTA29" s="164"/>
      <c r="UTB29" s="164"/>
      <c r="UTC29" s="164"/>
      <c r="UTD29" s="164"/>
      <c r="UTE29" s="164"/>
      <c r="UTF29" s="164"/>
      <c r="UTG29" s="164"/>
      <c r="UTH29" s="164"/>
      <c r="UTI29" s="164"/>
      <c r="UTJ29" s="164"/>
      <c r="UTK29" s="164"/>
      <c r="UTL29" s="164"/>
      <c r="UTM29" s="164"/>
      <c r="UTN29" s="164"/>
      <c r="UTO29" s="164"/>
      <c r="UTP29" s="164"/>
      <c r="UTQ29" s="164"/>
      <c r="UTR29" s="164"/>
      <c r="UTS29" s="164"/>
      <c r="UTT29" s="164"/>
      <c r="UTU29" s="164"/>
      <c r="UTV29" s="164"/>
      <c r="UTW29" s="164"/>
      <c r="UTX29" s="164"/>
      <c r="UTY29" s="164"/>
      <c r="UTZ29" s="164"/>
      <c r="UUA29" s="164"/>
      <c r="UUB29" s="164"/>
      <c r="UUC29" s="164"/>
      <c r="UUD29" s="164"/>
      <c r="UUE29" s="164"/>
      <c r="UUF29" s="164"/>
      <c r="UUG29" s="164"/>
      <c r="UUH29" s="164"/>
      <c r="UUI29" s="164"/>
      <c r="UUJ29" s="164"/>
      <c r="UUK29" s="164"/>
      <c r="UUL29" s="164"/>
      <c r="UUM29" s="164"/>
      <c r="UUN29" s="164"/>
      <c r="UUO29" s="164"/>
      <c r="UUP29" s="164"/>
      <c r="UUQ29" s="164"/>
      <c r="UUR29" s="164"/>
      <c r="UUS29" s="164"/>
      <c r="UUT29" s="164"/>
      <c r="UUU29" s="164"/>
      <c r="UUV29" s="164"/>
      <c r="UUW29" s="164"/>
      <c r="UUX29" s="164"/>
      <c r="UUY29" s="164"/>
      <c r="UUZ29" s="164"/>
      <c r="UVA29" s="164"/>
      <c r="UVB29" s="164"/>
      <c r="UVC29" s="164"/>
      <c r="UVD29" s="164"/>
      <c r="UVE29" s="164"/>
      <c r="UVF29" s="164"/>
      <c r="UVG29" s="164"/>
      <c r="UVH29" s="164"/>
      <c r="UVI29" s="164"/>
      <c r="UVJ29" s="164"/>
      <c r="UVK29" s="164"/>
      <c r="UVL29" s="164"/>
      <c r="UVM29" s="164"/>
      <c r="UVN29" s="164"/>
      <c r="UVO29" s="164"/>
      <c r="UVP29" s="164"/>
      <c r="UVQ29" s="164"/>
      <c r="UVR29" s="164"/>
      <c r="UVS29" s="164"/>
      <c r="UVT29" s="164"/>
      <c r="UVU29" s="164"/>
      <c r="UVV29" s="164"/>
      <c r="UVW29" s="164"/>
      <c r="UVX29" s="164"/>
      <c r="UVY29" s="164"/>
      <c r="UVZ29" s="164"/>
      <c r="UWA29" s="164"/>
      <c r="UWB29" s="164"/>
      <c r="UWC29" s="164"/>
      <c r="UWD29" s="164"/>
      <c r="UWE29" s="164"/>
      <c r="UWF29" s="164"/>
      <c r="UWG29" s="164"/>
      <c r="UWH29" s="164"/>
      <c r="UWI29" s="164"/>
      <c r="UWJ29" s="164"/>
      <c r="UWK29" s="164"/>
      <c r="UWL29" s="164"/>
      <c r="UWM29" s="164"/>
      <c r="UWN29" s="164"/>
      <c r="UWO29" s="164"/>
      <c r="UWP29" s="164"/>
      <c r="UWQ29" s="164"/>
      <c r="UWR29" s="164"/>
      <c r="UWS29" s="164"/>
      <c r="UWT29" s="164"/>
      <c r="UWU29" s="164"/>
      <c r="UWV29" s="164"/>
      <c r="UWW29" s="164"/>
      <c r="UWX29" s="164"/>
      <c r="UWY29" s="164"/>
      <c r="UWZ29" s="164"/>
      <c r="UXA29" s="164"/>
      <c r="UXB29" s="164"/>
      <c r="UXC29" s="164"/>
      <c r="UXD29" s="164"/>
      <c r="UXE29" s="164"/>
      <c r="UXF29" s="164"/>
      <c r="UXG29" s="164"/>
      <c r="UXH29" s="164"/>
      <c r="UXI29" s="164"/>
      <c r="UXJ29" s="164"/>
      <c r="UXK29" s="164"/>
      <c r="UXL29" s="164"/>
      <c r="UXM29" s="164"/>
      <c r="UXN29" s="164"/>
      <c r="UXO29" s="164"/>
      <c r="UXP29" s="164"/>
      <c r="UXQ29" s="164"/>
      <c r="UXR29" s="164"/>
      <c r="UXS29" s="164"/>
      <c r="UXT29" s="164"/>
      <c r="UXU29" s="164"/>
      <c r="UXV29" s="164"/>
      <c r="UXW29" s="164"/>
      <c r="UXX29" s="164"/>
      <c r="UXY29" s="164"/>
      <c r="UXZ29" s="164"/>
      <c r="UYA29" s="164"/>
      <c r="UYB29" s="164"/>
      <c r="UYC29" s="164"/>
      <c r="UYD29" s="164"/>
      <c r="UYE29" s="164"/>
      <c r="UYF29" s="164"/>
      <c r="UYG29" s="164"/>
      <c r="UYH29" s="164"/>
      <c r="UYI29" s="164"/>
      <c r="UYJ29" s="164"/>
      <c r="UYK29" s="164"/>
      <c r="UYL29" s="164"/>
      <c r="UYM29" s="164"/>
      <c r="UYN29" s="164"/>
      <c r="UYO29" s="164"/>
      <c r="UYP29" s="164"/>
      <c r="UYQ29" s="164"/>
      <c r="UYR29" s="164"/>
      <c r="UYS29" s="164"/>
      <c r="UYT29" s="164"/>
      <c r="UYU29" s="164"/>
      <c r="UYV29" s="164"/>
      <c r="UYW29" s="164"/>
      <c r="UYX29" s="164"/>
      <c r="UYY29" s="164"/>
      <c r="UYZ29" s="164"/>
      <c r="UZA29" s="164"/>
      <c r="UZB29" s="164"/>
      <c r="UZC29" s="164"/>
      <c r="UZD29" s="164"/>
      <c r="UZE29" s="164"/>
      <c r="UZF29" s="164"/>
      <c r="UZG29" s="164"/>
      <c r="UZH29" s="164"/>
      <c r="UZI29" s="164"/>
      <c r="UZJ29" s="164"/>
      <c r="UZK29" s="164"/>
      <c r="UZL29" s="164"/>
      <c r="UZM29" s="164"/>
      <c r="UZN29" s="164"/>
      <c r="UZO29" s="164"/>
      <c r="UZP29" s="164"/>
      <c r="UZQ29" s="164"/>
      <c r="UZR29" s="164"/>
      <c r="UZS29" s="164"/>
      <c r="UZT29" s="164"/>
      <c r="UZU29" s="164"/>
      <c r="UZV29" s="164"/>
      <c r="UZW29" s="164"/>
      <c r="UZX29" s="164"/>
      <c r="UZY29" s="164"/>
      <c r="UZZ29" s="164"/>
      <c r="VAA29" s="164"/>
      <c r="VAB29" s="164"/>
      <c r="VAC29" s="164"/>
      <c r="VAD29" s="164"/>
      <c r="VAE29" s="164"/>
      <c r="VAF29" s="164"/>
      <c r="VAG29" s="164"/>
      <c r="VAH29" s="164"/>
      <c r="VAI29" s="164"/>
      <c r="VAJ29" s="164"/>
      <c r="VAK29" s="164"/>
      <c r="VAL29" s="164"/>
      <c r="VAM29" s="164"/>
      <c r="VAN29" s="164"/>
      <c r="VAO29" s="164"/>
      <c r="VAP29" s="164"/>
      <c r="VAQ29" s="164"/>
      <c r="VAR29" s="164"/>
      <c r="VAS29" s="164"/>
      <c r="VAT29" s="164"/>
      <c r="VAU29" s="164"/>
      <c r="VAV29" s="164"/>
      <c r="VAW29" s="164"/>
      <c r="VAX29" s="164"/>
      <c r="VAY29" s="164"/>
      <c r="VAZ29" s="164"/>
      <c r="VBA29" s="164"/>
      <c r="VBB29" s="164"/>
      <c r="VBC29" s="164"/>
      <c r="VBD29" s="164"/>
      <c r="VBE29" s="164"/>
      <c r="VBF29" s="164"/>
      <c r="VBG29" s="164"/>
      <c r="VBH29" s="164"/>
      <c r="VBI29" s="164"/>
      <c r="VBJ29" s="164"/>
      <c r="VBK29" s="164"/>
      <c r="VBL29" s="164"/>
      <c r="VBM29" s="164"/>
      <c r="VBN29" s="164"/>
      <c r="VBO29" s="164"/>
      <c r="VBP29" s="164"/>
      <c r="VBQ29" s="164"/>
      <c r="VBR29" s="164"/>
      <c r="VBS29" s="164"/>
      <c r="VBT29" s="164"/>
      <c r="VBU29" s="164"/>
      <c r="VBV29" s="164"/>
      <c r="VBW29" s="164"/>
      <c r="VBX29" s="164"/>
      <c r="VBY29" s="164"/>
      <c r="VBZ29" s="164"/>
      <c r="VCA29" s="164"/>
      <c r="VCB29" s="164"/>
      <c r="VCC29" s="164"/>
      <c r="VCD29" s="164"/>
      <c r="VCE29" s="164"/>
      <c r="VCF29" s="164"/>
      <c r="VCG29" s="164"/>
      <c r="VCH29" s="164"/>
      <c r="VCI29" s="164"/>
      <c r="VCJ29" s="164"/>
      <c r="VCK29" s="164"/>
      <c r="VCL29" s="164"/>
      <c r="VCM29" s="164"/>
      <c r="VCN29" s="164"/>
      <c r="VCO29" s="164"/>
      <c r="VCP29" s="164"/>
      <c r="VCQ29" s="164"/>
      <c r="VCR29" s="164"/>
      <c r="VCS29" s="164"/>
      <c r="VCT29" s="164"/>
      <c r="VCU29" s="164"/>
      <c r="VCV29" s="164"/>
      <c r="VCW29" s="164"/>
      <c r="VCX29" s="164"/>
      <c r="VCY29" s="164"/>
      <c r="VCZ29" s="164"/>
      <c r="VDA29" s="164"/>
      <c r="VDB29" s="164"/>
      <c r="VDC29" s="164"/>
      <c r="VDD29" s="164"/>
      <c r="VDE29" s="164"/>
      <c r="VDF29" s="164"/>
      <c r="VDG29" s="164"/>
      <c r="VDH29" s="164"/>
      <c r="VDI29" s="164"/>
      <c r="VDJ29" s="164"/>
      <c r="VDK29" s="164"/>
      <c r="VDL29" s="164"/>
      <c r="VDM29" s="164"/>
      <c r="VDN29" s="164"/>
      <c r="VDO29" s="164"/>
      <c r="VDP29" s="164"/>
      <c r="VDQ29" s="164"/>
      <c r="VDR29" s="164"/>
      <c r="VDS29" s="164"/>
      <c r="VDT29" s="164"/>
      <c r="VDU29" s="164"/>
      <c r="VDV29" s="164"/>
      <c r="VDW29" s="164"/>
      <c r="VDX29" s="164"/>
      <c r="VDY29" s="164"/>
      <c r="VDZ29" s="164"/>
      <c r="VEA29" s="164"/>
      <c r="VEB29" s="164"/>
      <c r="VEC29" s="164"/>
      <c r="VED29" s="164"/>
      <c r="VEE29" s="164"/>
      <c r="VEF29" s="164"/>
      <c r="VEG29" s="164"/>
      <c r="VEH29" s="164"/>
      <c r="VEI29" s="164"/>
      <c r="VEJ29" s="164"/>
      <c r="VEK29" s="164"/>
      <c r="VEL29" s="164"/>
      <c r="VEM29" s="164"/>
      <c r="VEN29" s="164"/>
      <c r="VEO29" s="164"/>
      <c r="VEP29" s="164"/>
      <c r="VEQ29" s="164"/>
      <c r="VER29" s="164"/>
      <c r="VES29" s="164"/>
      <c r="VET29" s="164"/>
      <c r="VEU29" s="164"/>
      <c r="VEV29" s="164"/>
      <c r="VEW29" s="164"/>
      <c r="VEX29" s="164"/>
      <c r="VEY29" s="164"/>
      <c r="VEZ29" s="164"/>
      <c r="VFA29" s="164"/>
      <c r="VFB29" s="164"/>
      <c r="VFC29" s="164"/>
      <c r="VFD29" s="164"/>
      <c r="VFE29" s="164"/>
      <c r="VFF29" s="164"/>
      <c r="VFG29" s="164"/>
      <c r="VFH29" s="164"/>
      <c r="VFI29" s="164"/>
      <c r="VFJ29" s="164"/>
      <c r="VFK29" s="164"/>
      <c r="VFL29" s="164"/>
      <c r="VFM29" s="164"/>
      <c r="VFN29" s="164"/>
      <c r="VFO29" s="164"/>
      <c r="VFP29" s="164"/>
      <c r="VFQ29" s="164"/>
      <c r="VFR29" s="164"/>
      <c r="VFS29" s="164"/>
      <c r="VFT29" s="164"/>
      <c r="VFU29" s="164"/>
      <c r="VFV29" s="164"/>
      <c r="VFW29" s="164"/>
      <c r="VFX29" s="164"/>
      <c r="VFY29" s="164"/>
      <c r="VFZ29" s="164"/>
      <c r="VGA29" s="164"/>
      <c r="VGB29" s="164"/>
      <c r="VGC29" s="164"/>
      <c r="VGD29" s="164"/>
      <c r="VGE29" s="164"/>
      <c r="VGF29" s="164"/>
      <c r="VGG29" s="164"/>
      <c r="VGH29" s="164"/>
      <c r="VGI29" s="164"/>
      <c r="VGJ29" s="164"/>
      <c r="VGK29" s="164"/>
      <c r="VGL29" s="164"/>
      <c r="VGM29" s="164"/>
      <c r="VGN29" s="164"/>
      <c r="VGO29" s="164"/>
      <c r="VGP29" s="164"/>
      <c r="VGQ29" s="164"/>
      <c r="VGR29" s="164"/>
      <c r="VGS29" s="164"/>
      <c r="VGT29" s="164"/>
      <c r="VGU29" s="164"/>
      <c r="VGV29" s="164"/>
      <c r="VGW29" s="164"/>
      <c r="VGX29" s="164"/>
      <c r="VGY29" s="164"/>
      <c r="VGZ29" s="164"/>
      <c r="VHA29" s="164"/>
      <c r="VHB29" s="164"/>
      <c r="VHC29" s="164"/>
      <c r="VHD29" s="164"/>
      <c r="VHE29" s="164"/>
      <c r="VHF29" s="164"/>
      <c r="VHG29" s="164"/>
      <c r="VHH29" s="164"/>
      <c r="VHI29" s="164"/>
      <c r="VHJ29" s="164"/>
      <c r="VHK29" s="164"/>
      <c r="VHL29" s="164"/>
      <c r="VHM29" s="164"/>
      <c r="VHN29" s="164"/>
      <c r="VHO29" s="164"/>
      <c r="VHP29" s="164"/>
      <c r="VHQ29" s="164"/>
      <c r="VHR29" s="164"/>
      <c r="VHS29" s="164"/>
      <c r="VHT29" s="164"/>
      <c r="VHU29" s="164"/>
      <c r="VHV29" s="164"/>
      <c r="VHW29" s="164"/>
      <c r="VHX29" s="164"/>
      <c r="VHY29" s="164"/>
      <c r="VHZ29" s="164"/>
      <c r="VIA29" s="164"/>
      <c r="VIB29" s="164"/>
      <c r="VIC29" s="164"/>
      <c r="VID29" s="164"/>
      <c r="VIE29" s="164"/>
      <c r="VIF29" s="164"/>
      <c r="VIG29" s="164"/>
      <c r="VIH29" s="164"/>
      <c r="VII29" s="164"/>
      <c r="VIJ29" s="164"/>
      <c r="VIK29" s="164"/>
      <c r="VIL29" s="164"/>
      <c r="VIM29" s="164"/>
      <c r="VIN29" s="164"/>
      <c r="VIO29" s="164"/>
      <c r="VIP29" s="164"/>
      <c r="VIQ29" s="164"/>
      <c r="VIR29" s="164"/>
      <c r="VIS29" s="164"/>
      <c r="VIT29" s="164"/>
      <c r="VIU29" s="164"/>
      <c r="VIV29" s="164"/>
      <c r="VIW29" s="164"/>
      <c r="VIX29" s="164"/>
      <c r="VIY29" s="164"/>
      <c r="VIZ29" s="164"/>
      <c r="VJA29" s="164"/>
      <c r="VJB29" s="164"/>
      <c r="VJC29" s="164"/>
      <c r="VJD29" s="164"/>
      <c r="VJE29" s="164"/>
      <c r="VJF29" s="164"/>
      <c r="VJG29" s="164"/>
      <c r="VJH29" s="164"/>
      <c r="VJI29" s="164"/>
      <c r="VJJ29" s="164"/>
      <c r="VJK29" s="164"/>
      <c r="VJL29" s="164"/>
      <c r="VJM29" s="164"/>
      <c r="VJN29" s="164"/>
      <c r="VJO29" s="164"/>
      <c r="VJP29" s="164"/>
      <c r="VJQ29" s="164"/>
      <c r="VJR29" s="164"/>
      <c r="VJS29" s="164"/>
      <c r="VJT29" s="164"/>
      <c r="VJU29" s="164"/>
      <c r="VJV29" s="164"/>
      <c r="VJW29" s="164"/>
      <c r="VJX29" s="164"/>
      <c r="VJY29" s="164"/>
      <c r="VJZ29" s="164"/>
      <c r="VKA29" s="164"/>
      <c r="VKB29" s="164"/>
      <c r="VKC29" s="164"/>
      <c r="VKD29" s="164"/>
      <c r="VKE29" s="164"/>
      <c r="VKF29" s="164"/>
      <c r="VKG29" s="164"/>
      <c r="VKH29" s="164"/>
      <c r="VKI29" s="164"/>
      <c r="VKJ29" s="164"/>
      <c r="VKK29" s="164"/>
      <c r="VKL29" s="164"/>
      <c r="VKM29" s="164"/>
      <c r="VKN29" s="164"/>
      <c r="VKO29" s="164"/>
      <c r="VKP29" s="164"/>
      <c r="VKQ29" s="164"/>
      <c r="VKR29" s="164"/>
      <c r="VKS29" s="164"/>
      <c r="VKT29" s="164"/>
      <c r="VKU29" s="164"/>
      <c r="VKV29" s="164"/>
      <c r="VKW29" s="164"/>
      <c r="VKX29" s="164"/>
      <c r="VKY29" s="164"/>
      <c r="VKZ29" s="164"/>
      <c r="VLA29" s="164"/>
      <c r="VLB29" s="164"/>
      <c r="VLC29" s="164"/>
      <c r="VLD29" s="164"/>
      <c r="VLE29" s="164"/>
      <c r="VLF29" s="164"/>
      <c r="VLG29" s="164"/>
      <c r="VLH29" s="164"/>
      <c r="VLI29" s="164"/>
      <c r="VLJ29" s="164"/>
      <c r="VLK29" s="164"/>
      <c r="VLL29" s="164"/>
      <c r="VLM29" s="164"/>
      <c r="VLN29" s="164"/>
      <c r="VLO29" s="164"/>
      <c r="VLP29" s="164"/>
      <c r="VLQ29" s="164"/>
      <c r="VLR29" s="164"/>
      <c r="VLS29" s="164"/>
      <c r="VLT29" s="164"/>
      <c r="VLU29" s="164"/>
      <c r="VLV29" s="164"/>
      <c r="VLW29" s="164"/>
      <c r="VLX29" s="164"/>
      <c r="VLY29" s="164"/>
      <c r="VLZ29" s="164"/>
      <c r="VMA29" s="164"/>
      <c r="VMB29" s="164"/>
      <c r="VMC29" s="164"/>
      <c r="VMD29" s="164"/>
      <c r="VME29" s="164"/>
      <c r="VMF29" s="164"/>
      <c r="VMG29" s="164"/>
      <c r="VMH29" s="164"/>
      <c r="VMI29" s="164"/>
      <c r="VMJ29" s="164"/>
      <c r="VMK29" s="164"/>
      <c r="VML29" s="164"/>
      <c r="VMM29" s="164"/>
      <c r="VMN29" s="164"/>
      <c r="VMO29" s="164"/>
      <c r="VMP29" s="164"/>
      <c r="VMQ29" s="164"/>
      <c r="VMR29" s="164"/>
      <c r="VMS29" s="164"/>
      <c r="VMT29" s="164"/>
      <c r="VMU29" s="164"/>
      <c r="VMV29" s="164"/>
      <c r="VMW29" s="164"/>
      <c r="VMX29" s="164"/>
      <c r="VMY29" s="164"/>
      <c r="VMZ29" s="164"/>
      <c r="VNA29" s="164"/>
      <c r="VNB29" s="164"/>
      <c r="VNC29" s="164"/>
      <c r="VND29" s="164"/>
      <c r="VNE29" s="164"/>
      <c r="VNF29" s="164"/>
      <c r="VNG29" s="164"/>
      <c r="VNH29" s="164"/>
      <c r="VNI29" s="164"/>
      <c r="VNJ29" s="164"/>
      <c r="VNK29" s="164"/>
      <c r="VNL29" s="164"/>
      <c r="VNM29" s="164"/>
      <c r="VNN29" s="164"/>
      <c r="VNO29" s="164"/>
      <c r="VNP29" s="164"/>
      <c r="VNQ29" s="164"/>
      <c r="VNR29" s="164"/>
      <c r="VNS29" s="164"/>
      <c r="VNT29" s="164"/>
      <c r="VNU29" s="164"/>
      <c r="VNV29" s="164"/>
      <c r="VNW29" s="164"/>
      <c r="VNX29" s="164"/>
      <c r="VNY29" s="164"/>
      <c r="VNZ29" s="164"/>
      <c r="VOA29" s="164"/>
      <c r="VOB29" s="164"/>
      <c r="VOC29" s="164"/>
      <c r="VOD29" s="164"/>
      <c r="VOE29" s="164"/>
      <c r="VOF29" s="164"/>
      <c r="VOG29" s="164"/>
      <c r="VOH29" s="164"/>
      <c r="VOI29" s="164"/>
      <c r="VOJ29" s="164"/>
      <c r="VOK29" s="164"/>
      <c r="VOL29" s="164"/>
      <c r="VOM29" s="164"/>
      <c r="VON29" s="164"/>
      <c r="VOO29" s="164"/>
      <c r="VOP29" s="164"/>
      <c r="VOQ29" s="164"/>
      <c r="VOR29" s="164"/>
      <c r="VOS29" s="164"/>
      <c r="VOT29" s="164"/>
      <c r="VOU29" s="164"/>
      <c r="VOV29" s="164"/>
      <c r="VOW29" s="164"/>
      <c r="VOX29" s="164"/>
      <c r="VOY29" s="164"/>
      <c r="VOZ29" s="164"/>
      <c r="VPA29" s="164"/>
      <c r="VPB29" s="164"/>
      <c r="VPC29" s="164"/>
      <c r="VPD29" s="164"/>
      <c r="VPE29" s="164"/>
      <c r="VPF29" s="164"/>
      <c r="VPG29" s="164"/>
      <c r="VPH29" s="164"/>
      <c r="VPI29" s="164"/>
      <c r="VPJ29" s="164"/>
      <c r="VPK29" s="164"/>
      <c r="VPL29" s="164"/>
      <c r="VPM29" s="164"/>
      <c r="VPN29" s="164"/>
      <c r="VPO29" s="164"/>
      <c r="VPP29" s="164"/>
      <c r="VPQ29" s="164"/>
      <c r="VPR29" s="164"/>
      <c r="VPS29" s="164"/>
      <c r="VPT29" s="164"/>
      <c r="VPU29" s="164"/>
      <c r="VPV29" s="164"/>
      <c r="VPW29" s="164"/>
      <c r="VPX29" s="164"/>
      <c r="VPY29" s="164"/>
      <c r="VPZ29" s="164"/>
      <c r="VQA29" s="164"/>
      <c r="VQB29" s="164"/>
      <c r="VQC29" s="164"/>
      <c r="VQD29" s="164"/>
      <c r="VQE29" s="164"/>
      <c r="VQF29" s="164"/>
      <c r="VQG29" s="164"/>
      <c r="VQH29" s="164"/>
      <c r="VQI29" s="164"/>
      <c r="VQJ29" s="164"/>
      <c r="VQK29" s="164"/>
      <c r="VQL29" s="164"/>
      <c r="VQM29" s="164"/>
      <c r="VQN29" s="164"/>
      <c r="VQO29" s="164"/>
      <c r="VQP29" s="164"/>
      <c r="VQQ29" s="164"/>
      <c r="VQR29" s="164"/>
      <c r="VQS29" s="164"/>
      <c r="VQT29" s="164"/>
      <c r="VQU29" s="164"/>
      <c r="VQV29" s="164"/>
      <c r="VQW29" s="164"/>
      <c r="VQX29" s="164"/>
      <c r="VQY29" s="164"/>
      <c r="VQZ29" s="164"/>
      <c r="VRA29" s="164"/>
      <c r="VRB29" s="164"/>
      <c r="VRC29" s="164"/>
      <c r="VRD29" s="164"/>
      <c r="VRE29" s="164"/>
      <c r="VRF29" s="164"/>
      <c r="VRG29" s="164"/>
      <c r="VRH29" s="164"/>
      <c r="VRI29" s="164"/>
      <c r="VRJ29" s="164"/>
      <c r="VRK29" s="164"/>
      <c r="VRL29" s="164"/>
      <c r="VRM29" s="164"/>
      <c r="VRN29" s="164"/>
      <c r="VRO29" s="164"/>
      <c r="VRP29" s="164"/>
      <c r="VRQ29" s="164"/>
      <c r="VRR29" s="164"/>
      <c r="VRS29" s="164"/>
      <c r="VRT29" s="164"/>
      <c r="VRU29" s="164"/>
      <c r="VRV29" s="164"/>
      <c r="VRW29" s="164"/>
      <c r="VRX29" s="164"/>
      <c r="VRY29" s="164"/>
      <c r="VRZ29" s="164"/>
      <c r="VSA29" s="164"/>
      <c r="VSB29" s="164"/>
      <c r="VSC29" s="164"/>
      <c r="VSD29" s="164"/>
      <c r="VSE29" s="164"/>
      <c r="VSF29" s="164"/>
      <c r="VSG29" s="164"/>
      <c r="VSH29" s="164"/>
      <c r="VSI29" s="164"/>
      <c r="VSJ29" s="164"/>
      <c r="VSK29" s="164"/>
      <c r="VSL29" s="164"/>
      <c r="VSM29" s="164"/>
      <c r="VSN29" s="164"/>
      <c r="VSO29" s="164"/>
      <c r="VSP29" s="164"/>
      <c r="VSQ29" s="164"/>
      <c r="VSR29" s="164"/>
      <c r="VSS29" s="164"/>
      <c r="VST29" s="164"/>
      <c r="VSU29" s="164"/>
      <c r="VSV29" s="164"/>
      <c r="VSW29" s="164"/>
      <c r="VSX29" s="164"/>
      <c r="VSY29" s="164"/>
      <c r="VSZ29" s="164"/>
      <c r="VTA29" s="164"/>
      <c r="VTB29" s="164"/>
      <c r="VTC29" s="164"/>
      <c r="VTD29" s="164"/>
      <c r="VTE29" s="164"/>
      <c r="VTF29" s="164"/>
      <c r="VTG29" s="164"/>
      <c r="VTH29" s="164"/>
      <c r="VTI29" s="164"/>
      <c r="VTJ29" s="164"/>
      <c r="VTK29" s="164"/>
      <c r="VTL29" s="164"/>
      <c r="VTM29" s="164"/>
      <c r="VTN29" s="164"/>
      <c r="VTO29" s="164"/>
      <c r="VTP29" s="164"/>
      <c r="VTQ29" s="164"/>
      <c r="VTR29" s="164"/>
      <c r="VTS29" s="164"/>
      <c r="VTT29" s="164"/>
      <c r="VTU29" s="164"/>
      <c r="VTV29" s="164"/>
      <c r="VTW29" s="164"/>
      <c r="VTX29" s="164"/>
      <c r="VTY29" s="164"/>
      <c r="VTZ29" s="164"/>
      <c r="VUA29" s="164"/>
      <c r="VUB29" s="164"/>
      <c r="VUC29" s="164"/>
      <c r="VUD29" s="164"/>
      <c r="VUE29" s="164"/>
      <c r="VUF29" s="164"/>
      <c r="VUG29" s="164"/>
      <c r="VUH29" s="164"/>
      <c r="VUI29" s="164"/>
      <c r="VUJ29" s="164"/>
      <c r="VUK29" s="164"/>
      <c r="VUL29" s="164"/>
      <c r="VUM29" s="164"/>
      <c r="VUN29" s="164"/>
      <c r="VUO29" s="164"/>
      <c r="VUP29" s="164"/>
      <c r="VUQ29" s="164"/>
      <c r="VUR29" s="164"/>
      <c r="VUS29" s="164"/>
      <c r="VUT29" s="164"/>
      <c r="VUU29" s="164"/>
      <c r="VUV29" s="164"/>
      <c r="VUW29" s="164"/>
      <c r="VUX29" s="164"/>
      <c r="VUY29" s="164"/>
      <c r="VUZ29" s="164"/>
      <c r="VVA29" s="164"/>
      <c r="VVB29" s="164"/>
      <c r="VVC29" s="164"/>
      <c r="VVD29" s="164"/>
      <c r="VVE29" s="164"/>
      <c r="VVF29" s="164"/>
      <c r="VVG29" s="164"/>
      <c r="VVH29" s="164"/>
      <c r="VVI29" s="164"/>
      <c r="VVJ29" s="164"/>
      <c r="VVK29" s="164"/>
      <c r="VVL29" s="164"/>
      <c r="VVM29" s="164"/>
      <c r="VVN29" s="164"/>
      <c r="VVO29" s="164"/>
      <c r="VVP29" s="164"/>
      <c r="VVQ29" s="164"/>
      <c r="VVR29" s="164"/>
      <c r="VVS29" s="164"/>
      <c r="VVT29" s="164"/>
      <c r="VVU29" s="164"/>
      <c r="VVV29" s="164"/>
      <c r="VVW29" s="164"/>
      <c r="VVX29" s="164"/>
      <c r="VVY29" s="164"/>
      <c r="VVZ29" s="164"/>
      <c r="VWA29" s="164"/>
      <c r="VWB29" s="164"/>
      <c r="VWC29" s="164"/>
      <c r="VWD29" s="164"/>
      <c r="VWE29" s="164"/>
      <c r="VWF29" s="164"/>
      <c r="VWG29" s="164"/>
      <c r="VWH29" s="164"/>
      <c r="VWI29" s="164"/>
      <c r="VWJ29" s="164"/>
      <c r="VWK29" s="164"/>
      <c r="VWL29" s="164"/>
      <c r="VWM29" s="164"/>
      <c r="VWN29" s="164"/>
      <c r="VWO29" s="164"/>
      <c r="VWP29" s="164"/>
      <c r="VWQ29" s="164"/>
      <c r="VWR29" s="164"/>
      <c r="VWS29" s="164"/>
      <c r="VWT29" s="164"/>
      <c r="VWU29" s="164"/>
      <c r="VWV29" s="164"/>
      <c r="VWW29" s="164"/>
      <c r="VWX29" s="164"/>
      <c r="VWY29" s="164"/>
      <c r="VWZ29" s="164"/>
      <c r="VXA29" s="164"/>
      <c r="VXB29" s="164"/>
      <c r="VXC29" s="164"/>
      <c r="VXD29" s="164"/>
      <c r="VXE29" s="164"/>
      <c r="VXF29" s="164"/>
      <c r="VXG29" s="164"/>
      <c r="VXH29" s="164"/>
      <c r="VXI29" s="164"/>
      <c r="VXJ29" s="164"/>
      <c r="VXK29" s="164"/>
      <c r="VXL29" s="164"/>
      <c r="VXM29" s="164"/>
      <c r="VXN29" s="164"/>
      <c r="VXO29" s="164"/>
      <c r="VXP29" s="164"/>
      <c r="VXQ29" s="164"/>
      <c r="VXR29" s="164"/>
      <c r="VXS29" s="164"/>
      <c r="VXT29" s="164"/>
      <c r="VXU29" s="164"/>
      <c r="VXV29" s="164"/>
      <c r="VXW29" s="164"/>
      <c r="VXX29" s="164"/>
      <c r="VXY29" s="164"/>
      <c r="VXZ29" s="164"/>
      <c r="VYA29" s="164"/>
      <c r="VYB29" s="164"/>
      <c r="VYC29" s="164"/>
      <c r="VYD29" s="164"/>
      <c r="VYE29" s="164"/>
      <c r="VYF29" s="164"/>
      <c r="VYG29" s="164"/>
      <c r="VYH29" s="164"/>
      <c r="VYI29" s="164"/>
      <c r="VYJ29" s="164"/>
      <c r="VYK29" s="164"/>
      <c r="VYL29" s="164"/>
      <c r="VYM29" s="164"/>
      <c r="VYN29" s="164"/>
      <c r="VYO29" s="164"/>
      <c r="VYP29" s="164"/>
      <c r="VYQ29" s="164"/>
      <c r="VYR29" s="164"/>
      <c r="VYS29" s="164"/>
      <c r="VYT29" s="164"/>
      <c r="VYU29" s="164"/>
      <c r="VYV29" s="164"/>
      <c r="VYW29" s="164"/>
      <c r="VYX29" s="164"/>
      <c r="VYY29" s="164"/>
      <c r="VYZ29" s="164"/>
      <c r="VZA29" s="164"/>
      <c r="VZB29" s="164"/>
      <c r="VZC29" s="164"/>
      <c r="VZD29" s="164"/>
      <c r="VZE29" s="164"/>
      <c r="VZF29" s="164"/>
      <c r="VZG29" s="164"/>
      <c r="VZH29" s="164"/>
      <c r="VZI29" s="164"/>
      <c r="VZJ29" s="164"/>
      <c r="VZK29" s="164"/>
      <c r="VZL29" s="164"/>
      <c r="VZM29" s="164"/>
      <c r="VZN29" s="164"/>
      <c r="VZO29" s="164"/>
      <c r="VZP29" s="164"/>
      <c r="VZQ29" s="164"/>
      <c r="VZR29" s="164"/>
      <c r="VZS29" s="164"/>
      <c r="VZT29" s="164"/>
      <c r="VZU29" s="164"/>
      <c r="VZV29" s="164"/>
      <c r="VZW29" s="164"/>
      <c r="VZX29" s="164"/>
      <c r="VZY29" s="164"/>
      <c r="VZZ29" s="164"/>
      <c r="WAA29" s="164"/>
      <c r="WAB29" s="164"/>
      <c r="WAC29" s="164"/>
      <c r="WAD29" s="164"/>
      <c r="WAE29" s="164"/>
      <c r="WAF29" s="164"/>
      <c r="WAG29" s="164"/>
      <c r="WAH29" s="164"/>
      <c r="WAI29" s="164"/>
      <c r="WAJ29" s="164"/>
      <c r="WAK29" s="164"/>
      <c r="WAL29" s="164"/>
      <c r="WAM29" s="164"/>
      <c r="WAN29" s="164"/>
      <c r="WAO29" s="164"/>
      <c r="WAP29" s="164"/>
      <c r="WAQ29" s="164"/>
      <c r="WAR29" s="164"/>
      <c r="WAS29" s="164"/>
      <c r="WAT29" s="164"/>
      <c r="WAU29" s="164"/>
      <c r="WAV29" s="164"/>
      <c r="WAW29" s="164"/>
      <c r="WAX29" s="164"/>
      <c r="WAY29" s="164"/>
      <c r="WAZ29" s="164"/>
      <c r="WBA29" s="164"/>
      <c r="WBB29" s="164"/>
      <c r="WBC29" s="164"/>
      <c r="WBD29" s="164"/>
      <c r="WBE29" s="164"/>
      <c r="WBF29" s="164"/>
      <c r="WBG29" s="164"/>
      <c r="WBH29" s="164"/>
      <c r="WBI29" s="164"/>
      <c r="WBJ29" s="164"/>
      <c r="WBK29" s="164"/>
      <c r="WBL29" s="164"/>
      <c r="WBM29" s="164"/>
      <c r="WBN29" s="164"/>
      <c r="WBO29" s="164"/>
      <c r="WBP29" s="164"/>
      <c r="WBQ29" s="164"/>
      <c r="WBR29" s="164"/>
      <c r="WBS29" s="164"/>
      <c r="WBT29" s="164"/>
      <c r="WBU29" s="164"/>
      <c r="WBV29" s="164"/>
      <c r="WBW29" s="164"/>
      <c r="WBX29" s="164"/>
      <c r="WBY29" s="164"/>
      <c r="WBZ29" s="164"/>
      <c r="WCA29" s="164"/>
      <c r="WCB29" s="164"/>
      <c r="WCC29" s="164"/>
      <c r="WCD29" s="164"/>
      <c r="WCE29" s="164"/>
      <c r="WCF29" s="164"/>
      <c r="WCG29" s="164"/>
      <c r="WCH29" s="164"/>
      <c r="WCI29" s="164"/>
      <c r="WCJ29" s="164"/>
      <c r="WCK29" s="164"/>
      <c r="WCL29" s="164"/>
      <c r="WCM29" s="164"/>
      <c r="WCN29" s="164"/>
      <c r="WCO29" s="164"/>
      <c r="WCP29" s="164"/>
      <c r="WCQ29" s="164"/>
      <c r="WCR29" s="164"/>
      <c r="WCS29" s="164"/>
      <c r="WCT29" s="164"/>
      <c r="WCU29" s="164"/>
      <c r="WCV29" s="164"/>
      <c r="WCW29" s="164"/>
      <c r="WCX29" s="164"/>
      <c r="WCY29" s="164"/>
      <c r="WCZ29" s="164"/>
      <c r="WDA29" s="164"/>
      <c r="WDB29" s="164"/>
      <c r="WDC29" s="164"/>
      <c r="WDD29" s="164"/>
      <c r="WDE29" s="164"/>
      <c r="WDF29" s="164"/>
      <c r="WDG29" s="164"/>
      <c r="WDH29" s="164"/>
      <c r="WDI29" s="164"/>
      <c r="WDJ29" s="164"/>
      <c r="WDK29" s="164"/>
      <c r="WDL29" s="164"/>
      <c r="WDM29" s="164"/>
      <c r="WDN29" s="164"/>
      <c r="WDO29" s="164"/>
      <c r="WDP29" s="164"/>
      <c r="WDQ29" s="164"/>
      <c r="WDR29" s="164"/>
      <c r="WDS29" s="164"/>
      <c r="WDT29" s="164"/>
      <c r="WDU29" s="164"/>
      <c r="WDV29" s="164"/>
      <c r="WDW29" s="164"/>
      <c r="WDX29" s="164"/>
      <c r="WDY29" s="164"/>
      <c r="WDZ29" s="164"/>
      <c r="WEA29" s="164"/>
      <c r="WEB29" s="164"/>
      <c r="WEC29" s="164"/>
      <c r="WED29" s="164"/>
      <c r="WEE29" s="164"/>
      <c r="WEF29" s="164"/>
      <c r="WEG29" s="164"/>
      <c r="WEH29" s="164"/>
      <c r="WEI29" s="164"/>
      <c r="WEJ29" s="164"/>
      <c r="WEK29" s="164"/>
      <c r="WEL29" s="164"/>
      <c r="WEM29" s="164"/>
      <c r="WEN29" s="164"/>
      <c r="WEO29" s="164"/>
      <c r="WEP29" s="164"/>
      <c r="WEQ29" s="164"/>
      <c r="WER29" s="164"/>
      <c r="WES29" s="164"/>
      <c r="WET29" s="164"/>
      <c r="WEU29" s="164"/>
      <c r="WEV29" s="164"/>
      <c r="WEW29" s="164"/>
      <c r="WEX29" s="164"/>
      <c r="WEY29" s="164"/>
      <c r="WEZ29" s="164"/>
      <c r="WFA29" s="164"/>
      <c r="WFB29" s="164"/>
      <c r="WFC29" s="164"/>
      <c r="WFD29" s="164"/>
      <c r="WFE29" s="164"/>
      <c r="WFF29" s="164"/>
      <c r="WFG29" s="164"/>
      <c r="WFH29" s="164"/>
      <c r="WFI29" s="164"/>
      <c r="WFJ29" s="164"/>
      <c r="WFK29" s="164"/>
      <c r="WFL29" s="164"/>
      <c r="WFM29" s="164"/>
      <c r="WFN29" s="164"/>
      <c r="WFO29" s="164"/>
      <c r="WFP29" s="164"/>
      <c r="WFQ29" s="164"/>
      <c r="WFR29" s="164"/>
      <c r="WFS29" s="164"/>
      <c r="WFT29" s="164"/>
      <c r="WFU29" s="164"/>
      <c r="WFV29" s="164"/>
      <c r="WFW29" s="164"/>
      <c r="WFX29" s="164"/>
      <c r="WFY29" s="164"/>
      <c r="WFZ29" s="164"/>
      <c r="WGA29" s="164"/>
      <c r="WGB29" s="164"/>
      <c r="WGC29" s="164"/>
      <c r="WGD29" s="164"/>
      <c r="WGE29" s="164"/>
      <c r="WGF29" s="164"/>
      <c r="WGG29" s="164"/>
      <c r="WGH29" s="164"/>
      <c r="WGI29" s="164"/>
      <c r="WGJ29" s="164"/>
      <c r="WGK29" s="164"/>
      <c r="WGL29" s="164"/>
      <c r="WGM29" s="164"/>
      <c r="WGN29" s="164"/>
      <c r="WGO29" s="164"/>
      <c r="WGP29" s="164"/>
      <c r="WGQ29" s="164"/>
      <c r="WGR29" s="164"/>
      <c r="WGS29" s="164"/>
      <c r="WGT29" s="164"/>
      <c r="WGU29" s="164"/>
      <c r="WGV29" s="164"/>
      <c r="WGW29" s="164"/>
      <c r="WGX29" s="164"/>
      <c r="WGY29" s="164"/>
      <c r="WGZ29" s="164"/>
      <c r="WHA29" s="164"/>
      <c r="WHB29" s="164"/>
      <c r="WHC29" s="164"/>
      <c r="WHD29" s="164"/>
      <c r="WHE29" s="164"/>
      <c r="WHF29" s="164"/>
      <c r="WHG29" s="164"/>
      <c r="WHH29" s="164"/>
      <c r="WHI29" s="164"/>
      <c r="WHJ29" s="164"/>
      <c r="WHK29" s="164"/>
      <c r="WHL29" s="164"/>
      <c r="WHM29" s="164"/>
      <c r="WHN29" s="164"/>
      <c r="WHO29" s="164"/>
      <c r="WHP29" s="164"/>
      <c r="WHQ29" s="164"/>
      <c r="WHR29" s="164"/>
      <c r="WHS29" s="164"/>
      <c r="WHT29" s="164"/>
      <c r="WHU29" s="164"/>
      <c r="WHV29" s="164"/>
      <c r="WHW29" s="164"/>
      <c r="WHX29" s="164"/>
      <c r="WHY29" s="164"/>
      <c r="WHZ29" s="164"/>
      <c r="WIA29" s="164"/>
      <c r="WIB29" s="164"/>
      <c r="WIC29" s="164"/>
      <c r="WID29" s="164"/>
      <c r="WIE29" s="164"/>
      <c r="WIF29" s="164"/>
      <c r="WIG29" s="164"/>
      <c r="WIH29" s="164"/>
      <c r="WII29" s="164"/>
      <c r="WIJ29" s="164"/>
      <c r="WIK29" s="164"/>
      <c r="WIL29" s="164"/>
      <c r="WIM29" s="164"/>
      <c r="WIN29" s="164"/>
      <c r="WIO29" s="164"/>
      <c r="WIP29" s="164"/>
      <c r="WIQ29" s="164"/>
      <c r="WIR29" s="164"/>
      <c r="WIS29" s="164"/>
      <c r="WIT29" s="164"/>
      <c r="WIU29" s="164"/>
      <c r="WIV29" s="164"/>
      <c r="WIW29" s="164"/>
      <c r="WIX29" s="164"/>
      <c r="WIY29" s="164"/>
      <c r="WIZ29" s="164"/>
      <c r="WJA29" s="164"/>
      <c r="WJB29" s="164"/>
      <c r="WJC29" s="164"/>
      <c r="WJD29" s="164"/>
      <c r="WJE29" s="164"/>
      <c r="WJF29" s="164"/>
      <c r="WJG29" s="164"/>
      <c r="WJH29" s="164"/>
      <c r="WJI29" s="164"/>
      <c r="WJJ29" s="164"/>
      <c r="WJK29" s="164"/>
      <c r="WJL29" s="164"/>
      <c r="WJM29" s="164"/>
      <c r="WJN29" s="164"/>
      <c r="WJO29" s="164"/>
      <c r="WJP29" s="164"/>
      <c r="WJQ29" s="164"/>
      <c r="WJR29" s="164"/>
      <c r="WJS29" s="164"/>
      <c r="WJT29" s="164"/>
      <c r="WJU29" s="164"/>
      <c r="WJV29" s="164"/>
      <c r="WJW29" s="164"/>
      <c r="WJX29" s="164"/>
      <c r="WJY29" s="164"/>
      <c r="WJZ29" s="164"/>
      <c r="WKA29" s="164"/>
      <c r="WKB29" s="164"/>
      <c r="WKC29" s="164"/>
      <c r="WKD29" s="164"/>
      <c r="WKE29" s="164"/>
      <c r="WKF29" s="164"/>
      <c r="WKG29" s="164"/>
      <c r="WKH29" s="164"/>
      <c r="WKI29" s="164"/>
      <c r="WKJ29" s="164"/>
      <c r="WKK29" s="164"/>
      <c r="WKL29" s="164"/>
      <c r="WKM29" s="164"/>
      <c r="WKN29" s="164"/>
      <c r="WKO29" s="164"/>
      <c r="WKP29" s="164"/>
      <c r="WKQ29" s="164"/>
      <c r="WKR29" s="164"/>
      <c r="WKS29" s="164"/>
      <c r="WKT29" s="164"/>
      <c r="WKU29" s="164"/>
      <c r="WKV29" s="164"/>
      <c r="WKW29" s="164"/>
      <c r="WKX29" s="164"/>
      <c r="WKY29" s="164"/>
      <c r="WKZ29" s="164"/>
      <c r="WLA29" s="164"/>
      <c r="WLB29" s="164"/>
      <c r="WLC29" s="164"/>
      <c r="WLD29" s="164"/>
      <c r="WLE29" s="164"/>
      <c r="WLF29" s="164"/>
      <c r="WLG29" s="164"/>
      <c r="WLH29" s="164"/>
      <c r="WLI29" s="164"/>
      <c r="WLJ29" s="164"/>
      <c r="WLK29" s="164"/>
      <c r="WLL29" s="164"/>
      <c r="WLM29" s="164"/>
      <c r="WLN29" s="164"/>
      <c r="WLO29" s="164"/>
      <c r="WLP29" s="164"/>
      <c r="WLQ29" s="164"/>
      <c r="WLR29" s="164"/>
      <c r="WLS29" s="164"/>
      <c r="WLT29" s="164"/>
      <c r="WLU29" s="164"/>
      <c r="WLV29" s="164"/>
      <c r="WLW29" s="164"/>
      <c r="WLX29" s="164"/>
      <c r="WLY29" s="164"/>
      <c r="WLZ29" s="164"/>
      <c r="WMA29" s="164"/>
      <c r="WMB29" s="164"/>
      <c r="WMC29" s="164"/>
      <c r="WMD29" s="164"/>
      <c r="WME29" s="164"/>
      <c r="WMF29" s="164"/>
      <c r="WMG29" s="164"/>
      <c r="WMH29" s="164"/>
      <c r="WMI29" s="164"/>
      <c r="WMJ29" s="164"/>
      <c r="WMK29" s="164"/>
      <c r="WML29" s="164"/>
      <c r="WMM29" s="164"/>
      <c r="WMN29" s="164"/>
      <c r="WMO29" s="164"/>
      <c r="WMP29" s="164"/>
      <c r="WMQ29" s="164"/>
      <c r="WMR29" s="164"/>
      <c r="WMS29" s="164"/>
      <c r="WMT29" s="164"/>
      <c r="WMU29" s="164"/>
      <c r="WMV29" s="164"/>
      <c r="WMW29" s="164"/>
      <c r="WMX29" s="164"/>
      <c r="WMY29" s="164"/>
      <c r="WMZ29" s="164"/>
      <c r="WNA29" s="164"/>
      <c r="WNB29" s="164"/>
      <c r="WNC29" s="164"/>
      <c r="WND29" s="164"/>
      <c r="WNE29" s="164"/>
      <c r="WNF29" s="164"/>
      <c r="WNG29" s="164"/>
      <c r="WNH29" s="164"/>
      <c r="WNI29" s="164"/>
      <c r="WNJ29" s="164"/>
      <c r="WNK29" s="164"/>
      <c r="WNL29" s="164"/>
      <c r="WNM29" s="164"/>
      <c r="WNN29" s="164"/>
      <c r="WNO29" s="164"/>
      <c r="WNP29" s="164"/>
      <c r="WNQ29" s="164"/>
      <c r="WNR29" s="164"/>
      <c r="WNS29" s="164"/>
      <c r="WNT29" s="164"/>
      <c r="WNU29" s="164"/>
      <c r="WNV29" s="164"/>
      <c r="WNW29" s="164"/>
      <c r="WNX29" s="164"/>
      <c r="WNY29" s="164"/>
      <c r="WNZ29" s="164"/>
      <c r="WOA29" s="164"/>
      <c r="WOB29" s="164"/>
      <c r="WOC29" s="164"/>
      <c r="WOD29" s="164"/>
      <c r="WOE29" s="164"/>
      <c r="WOF29" s="164"/>
      <c r="WOG29" s="164"/>
      <c r="WOH29" s="164"/>
      <c r="WOI29" s="164"/>
      <c r="WOJ29" s="164"/>
      <c r="WOK29" s="164"/>
      <c r="WOL29" s="164"/>
      <c r="WOM29" s="164"/>
      <c r="WON29" s="164"/>
      <c r="WOO29" s="164"/>
      <c r="WOP29" s="164"/>
      <c r="WOQ29" s="164"/>
      <c r="WOR29" s="164"/>
      <c r="WOS29" s="164"/>
      <c r="WOT29" s="164"/>
      <c r="WOU29" s="164"/>
      <c r="WOV29" s="164"/>
      <c r="WOW29" s="164"/>
      <c r="WOX29" s="164"/>
      <c r="WOY29" s="164"/>
      <c r="WOZ29" s="164"/>
      <c r="WPA29" s="164"/>
      <c r="WPB29" s="164"/>
      <c r="WPC29" s="164"/>
      <c r="WPD29" s="164"/>
      <c r="WPE29" s="164"/>
      <c r="WPF29" s="164"/>
      <c r="WPG29" s="164"/>
      <c r="WPH29" s="164"/>
      <c r="WPI29" s="164"/>
      <c r="WPJ29" s="164"/>
      <c r="WPK29" s="164"/>
      <c r="WPL29" s="164"/>
      <c r="WPM29" s="164"/>
      <c r="WPN29" s="164"/>
      <c r="WPO29" s="164"/>
      <c r="WPP29" s="164"/>
      <c r="WPQ29" s="164"/>
      <c r="WPR29" s="164"/>
      <c r="WPS29" s="164"/>
      <c r="WPT29" s="164"/>
      <c r="WPU29" s="164"/>
      <c r="WPV29" s="164"/>
      <c r="WPW29" s="164"/>
      <c r="WPX29" s="164"/>
      <c r="WPY29" s="164"/>
      <c r="WPZ29" s="164"/>
      <c r="WQA29" s="164"/>
      <c r="WQB29" s="164"/>
      <c r="WQC29" s="164"/>
      <c r="WQD29" s="164"/>
      <c r="WQE29" s="164"/>
      <c r="WQF29" s="164"/>
      <c r="WQG29" s="164"/>
      <c r="WQH29" s="164"/>
      <c r="WQI29" s="164"/>
      <c r="WQJ29" s="164"/>
      <c r="WQK29" s="164"/>
      <c r="WQL29" s="164"/>
      <c r="WQM29" s="164"/>
      <c r="WQN29" s="164"/>
      <c r="WQO29" s="164"/>
      <c r="WQP29" s="164"/>
      <c r="WQQ29" s="164"/>
      <c r="WQR29" s="164"/>
      <c r="WQS29" s="164"/>
      <c r="WQT29" s="164"/>
      <c r="WQU29" s="164"/>
      <c r="WQV29" s="164"/>
      <c r="WQW29" s="164"/>
      <c r="WQX29" s="164"/>
      <c r="WQY29" s="164"/>
      <c r="WQZ29" s="164"/>
      <c r="WRA29" s="164"/>
      <c r="WRB29" s="164"/>
      <c r="WRC29" s="164"/>
      <c r="WRD29" s="164"/>
      <c r="WRE29" s="164"/>
      <c r="WRF29" s="164"/>
      <c r="WRG29" s="164"/>
      <c r="WRH29" s="164"/>
      <c r="WRI29" s="164"/>
      <c r="WRJ29" s="164"/>
      <c r="WRK29" s="164"/>
      <c r="WRL29" s="164"/>
      <c r="WRM29" s="164"/>
      <c r="WRN29" s="164"/>
      <c r="WRO29" s="164"/>
      <c r="WRP29" s="164"/>
      <c r="WRQ29" s="164"/>
      <c r="WRR29" s="164"/>
      <c r="WRS29" s="164"/>
      <c r="WRT29" s="164"/>
      <c r="WRU29" s="164"/>
      <c r="WRV29" s="164"/>
      <c r="WRW29" s="164"/>
      <c r="WRX29" s="164"/>
      <c r="WRY29" s="164"/>
      <c r="WRZ29" s="164"/>
      <c r="WSA29" s="164"/>
      <c r="WSB29" s="164"/>
      <c r="WSC29" s="164"/>
      <c r="WSD29" s="164"/>
      <c r="WSE29" s="164"/>
      <c r="WSF29" s="164"/>
      <c r="WSG29" s="164"/>
      <c r="WSH29" s="164"/>
      <c r="WSI29" s="164"/>
      <c r="WSJ29" s="164"/>
      <c r="WSK29" s="164"/>
      <c r="WSL29" s="164"/>
      <c r="WSM29" s="164"/>
      <c r="WSN29" s="164"/>
      <c r="WSO29" s="164"/>
      <c r="WSP29" s="164"/>
      <c r="WSQ29" s="164"/>
      <c r="WSR29" s="164"/>
      <c r="WSS29" s="164"/>
      <c r="WST29" s="164"/>
      <c r="WSU29" s="164"/>
      <c r="WSV29" s="164"/>
      <c r="WSW29" s="164"/>
      <c r="WSX29" s="164"/>
      <c r="WSY29" s="164"/>
      <c r="WSZ29" s="164"/>
      <c r="WTA29" s="164"/>
      <c r="WTB29" s="164"/>
      <c r="WTC29" s="164"/>
      <c r="WTD29" s="164"/>
      <c r="WTE29" s="164"/>
      <c r="WTF29" s="164"/>
      <c r="WTG29" s="164"/>
      <c r="WTH29" s="164"/>
      <c r="WTI29" s="164"/>
      <c r="WTJ29" s="164"/>
      <c r="WTK29" s="164"/>
      <c r="WTL29" s="164"/>
      <c r="WTM29" s="164"/>
      <c r="WTN29" s="164"/>
      <c r="WTO29" s="164"/>
      <c r="WTP29" s="164"/>
      <c r="WTQ29" s="164"/>
      <c r="WTR29" s="164"/>
      <c r="WTS29" s="164"/>
      <c r="WTT29" s="164"/>
      <c r="WTU29" s="164"/>
      <c r="WTV29" s="164"/>
      <c r="WTW29" s="164"/>
      <c r="WTX29" s="164"/>
      <c r="WTY29" s="164"/>
      <c r="WTZ29" s="164"/>
      <c r="WUA29" s="164"/>
      <c r="WUB29" s="164"/>
      <c r="WUC29" s="164"/>
      <c r="WUD29" s="164"/>
      <c r="WUE29" s="164"/>
      <c r="WUF29" s="164"/>
      <c r="WUG29" s="164"/>
      <c r="WUH29" s="164"/>
      <c r="WUI29" s="164"/>
      <c r="WUJ29" s="164"/>
      <c r="WUK29" s="164"/>
      <c r="WUL29" s="164"/>
      <c r="WUM29" s="164"/>
      <c r="WUN29" s="164"/>
      <c r="WUO29" s="164"/>
      <c r="WUP29" s="164"/>
      <c r="WUQ29" s="164"/>
      <c r="WUR29" s="164"/>
      <c r="WUS29" s="164"/>
      <c r="WUT29" s="164"/>
      <c r="WUU29" s="164"/>
      <c r="WUV29" s="164"/>
      <c r="WUW29" s="164"/>
      <c r="WUX29" s="164"/>
      <c r="WUY29" s="164"/>
      <c r="WUZ29" s="164"/>
      <c r="WVA29" s="164"/>
      <c r="WVB29" s="164"/>
      <c r="WVC29" s="164"/>
      <c r="WVD29" s="164"/>
      <c r="WVE29" s="164"/>
      <c r="WVF29" s="164"/>
      <c r="WVG29" s="164"/>
      <c r="WVH29" s="164"/>
      <c r="WVI29" s="164"/>
      <c r="WVJ29" s="164"/>
      <c r="WVK29" s="164"/>
      <c r="WVL29" s="164"/>
      <c r="WVM29" s="164"/>
      <c r="WVN29" s="164"/>
      <c r="WVO29" s="164"/>
      <c r="WVP29" s="164"/>
      <c r="WVQ29" s="164"/>
      <c r="WVR29" s="164"/>
      <c r="WVS29" s="164"/>
      <c r="WVT29" s="164"/>
      <c r="WVU29" s="164"/>
      <c r="WVV29" s="164"/>
      <c r="WVW29" s="164"/>
      <c r="WVX29" s="164"/>
      <c r="WVY29" s="164"/>
      <c r="WVZ29" s="164"/>
      <c r="WWA29" s="164"/>
      <c r="WWB29" s="164"/>
      <c r="WWC29" s="164"/>
      <c r="WWD29" s="164"/>
      <c r="WWE29" s="164"/>
      <c r="WWF29" s="164"/>
      <c r="WWG29" s="164"/>
      <c r="WWH29" s="164"/>
      <c r="WWI29" s="164"/>
      <c r="WWJ29" s="164"/>
      <c r="WWK29" s="164"/>
      <c r="WWL29" s="164"/>
      <c r="WWM29" s="164"/>
      <c r="WWN29" s="164"/>
      <c r="WWO29" s="164"/>
      <c r="WWP29" s="164"/>
      <c r="WWQ29" s="164"/>
      <c r="WWR29" s="164"/>
      <c r="WWS29" s="164"/>
      <c r="WWT29" s="164"/>
      <c r="WWU29" s="164"/>
      <c r="WWV29" s="164"/>
      <c r="WWW29" s="164"/>
      <c r="WWX29" s="164"/>
      <c r="WWY29" s="164"/>
      <c r="WWZ29" s="164"/>
      <c r="WXA29" s="164"/>
      <c r="WXB29" s="164"/>
      <c r="WXC29" s="164"/>
      <c r="WXD29" s="164"/>
      <c r="WXE29" s="164"/>
      <c r="WXF29" s="164"/>
      <c r="WXG29" s="164"/>
      <c r="WXH29" s="164"/>
      <c r="WXI29" s="164"/>
      <c r="WXJ29" s="164"/>
      <c r="WXK29" s="164"/>
      <c r="WXL29" s="164"/>
      <c r="WXM29" s="164"/>
      <c r="WXN29" s="164"/>
      <c r="WXO29" s="164"/>
      <c r="WXP29" s="164"/>
      <c r="WXQ29" s="164"/>
      <c r="WXR29" s="164"/>
      <c r="WXS29" s="164"/>
      <c r="WXT29" s="164"/>
      <c r="WXU29" s="164"/>
      <c r="WXV29" s="164"/>
      <c r="WXW29" s="164"/>
      <c r="WXX29" s="164"/>
      <c r="WXY29" s="164"/>
      <c r="WXZ29" s="164"/>
      <c r="WYA29" s="164"/>
      <c r="WYB29" s="164"/>
      <c r="WYC29" s="164"/>
      <c r="WYD29" s="164"/>
      <c r="WYE29" s="164"/>
      <c r="WYF29" s="164"/>
      <c r="WYG29" s="164"/>
      <c r="WYH29" s="164"/>
      <c r="WYI29" s="164"/>
      <c r="WYJ29" s="164"/>
      <c r="WYK29" s="164"/>
      <c r="WYL29" s="164"/>
      <c r="WYM29" s="164"/>
      <c r="WYN29" s="164"/>
      <c r="WYO29" s="164"/>
      <c r="WYP29" s="164"/>
      <c r="WYQ29" s="164"/>
      <c r="WYR29" s="164"/>
      <c r="WYS29" s="164"/>
      <c r="WYT29" s="164"/>
      <c r="WYU29" s="164"/>
      <c r="WYV29" s="164"/>
      <c r="WYW29" s="164"/>
      <c r="WYX29" s="164"/>
      <c r="WYY29" s="164"/>
      <c r="WYZ29" s="164"/>
      <c r="WZA29" s="164"/>
      <c r="WZB29" s="164"/>
      <c r="WZC29" s="164"/>
      <c r="WZD29" s="164"/>
      <c r="WZE29" s="164"/>
      <c r="WZF29" s="164"/>
      <c r="WZG29" s="164"/>
      <c r="WZH29" s="164"/>
      <c r="WZI29" s="164"/>
      <c r="WZJ29" s="164"/>
      <c r="WZK29" s="164"/>
      <c r="WZL29" s="164"/>
      <c r="WZM29" s="164"/>
      <c r="WZN29" s="164"/>
      <c r="WZO29" s="164"/>
      <c r="WZP29" s="164"/>
      <c r="WZQ29" s="164"/>
      <c r="WZR29" s="164"/>
      <c r="WZS29" s="164"/>
      <c r="WZT29" s="164"/>
      <c r="WZU29" s="164"/>
      <c r="WZV29" s="164"/>
      <c r="WZW29" s="164"/>
      <c r="WZX29" s="164"/>
      <c r="WZY29" s="164"/>
      <c r="WZZ29" s="164"/>
      <c r="XAA29" s="164"/>
      <c r="XAB29" s="164"/>
      <c r="XAC29" s="164"/>
      <c r="XAD29" s="164"/>
      <c r="XAE29" s="164"/>
      <c r="XAF29" s="164"/>
      <c r="XAG29" s="164"/>
      <c r="XAH29" s="164"/>
      <c r="XAI29" s="164"/>
      <c r="XAJ29" s="164"/>
      <c r="XAK29" s="164"/>
      <c r="XAL29" s="164"/>
      <c r="XAM29" s="164"/>
      <c r="XAN29" s="164"/>
      <c r="XAO29" s="164"/>
      <c r="XAP29" s="164"/>
      <c r="XAQ29" s="164"/>
      <c r="XAR29" s="164"/>
      <c r="XAS29" s="164"/>
      <c r="XAT29" s="164"/>
      <c r="XAU29" s="164"/>
      <c r="XAV29" s="164"/>
      <c r="XAW29" s="164"/>
      <c r="XAX29" s="164"/>
      <c r="XAY29" s="164"/>
      <c r="XAZ29" s="164"/>
      <c r="XBA29" s="164"/>
      <c r="XBB29" s="164"/>
      <c r="XBC29" s="164"/>
      <c r="XBD29" s="164"/>
      <c r="XBE29" s="164"/>
      <c r="XBF29" s="164"/>
      <c r="XBG29" s="164"/>
      <c r="XBH29" s="164"/>
      <c r="XBI29" s="164"/>
      <c r="XBJ29" s="164"/>
      <c r="XBK29" s="164"/>
      <c r="XBL29" s="164"/>
      <c r="XBM29" s="164"/>
      <c r="XBN29" s="164"/>
      <c r="XBO29" s="164"/>
      <c r="XBP29" s="164"/>
      <c r="XBQ29" s="164"/>
      <c r="XBR29" s="164"/>
      <c r="XBS29" s="164"/>
      <c r="XBT29" s="164"/>
      <c r="XBU29" s="164"/>
      <c r="XBV29" s="164"/>
      <c r="XBW29" s="164"/>
      <c r="XBX29" s="164"/>
      <c r="XBY29" s="164"/>
      <c r="XBZ29" s="164"/>
      <c r="XCA29" s="164"/>
      <c r="XCB29" s="164"/>
      <c r="XCC29" s="164"/>
      <c r="XCD29" s="164"/>
      <c r="XCE29" s="164"/>
      <c r="XCF29" s="164"/>
      <c r="XCG29" s="164"/>
      <c r="XCH29" s="164"/>
      <c r="XCI29" s="164"/>
      <c r="XCJ29" s="164"/>
      <c r="XCK29" s="164"/>
      <c r="XCL29" s="164"/>
      <c r="XCM29" s="164"/>
      <c r="XCN29" s="164"/>
      <c r="XCO29" s="164"/>
      <c r="XCP29" s="164"/>
      <c r="XCQ29" s="164"/>
      <c r="XCR29" s="164"/>
      <c r="XCS29" s="164"/>
      <c r="XCT29" s="164"/>
      <c r="XCU29" s="164"/>
      <c r="XCV29" s="164"/>
      <c r="XCW29" s="164"/>
      <c r="XCX29" s="164"/>
      <c r="XCY29" s="164"/>
      <c r="XCZ29" s="164"/>
      <c r="XDA29" s="164"/>
      <c r="XDB29" s="164"/>
      <c r="XDC29" s="164"/>
      <c r="XDD29" s="164"/>
      <c r="XDE29" s="164"/>
      <c r="XDF29" s="164"/>
      <c r="XDG29" s="164"/>
      <c r="XDH29" s="164"/>
      <c r="XDI29" s="164"/>
      <c r="XDJ29" s="164"/>
      <c r="XDK29" s="164"/>
      <c r="XDL29" s="164"/>
      <c r="XDM29" s="164"/>
      <c r="XDN29" s="164"/>
      <c r="XDO29" s="164"/>
      <c r="XDP29" s="164"/>
      <c r="XDQ29" s="164"/>
      <c r="XDR29" s="164"/>
      <c r="XDS29" s="164"/>
      <c r="XDT29" s="164"/>
      <c r="XDU29" s="164"/>
      <c r="XDV29" s="164"/>
      <c r="XDW29" s="164"/>
      <c r="XDX29" s="164"/>
      <c r="XDY29" s="164"/>
      <c r="XDZ29" s="164"/>
      <c r="XEA29" s="164"/>
      <c r="XEB29" s="164"/>
      <c r="XEC29" s="164"/>
      <c r="XED29" s="164"/>
      <c r="XEE29" s="164"/>
      <c r="XEF29" s="164"/>
      <c r="XEG29" s="164"/>
      <c r="XEH29" s="164"/>
      <c r="XEI29" s="164"/>
      <c r="XEJ29" s="164"/>
      <c r="XEK29" s="164"/>
      <c r="XEL29" s="164"/>
      <c r="XEM29" s="164"/>
      <c r="XEN29" s="164"/>
      <c r="XEO29" s="164"/>
      <c r="XEP29" s="164"/>
      <c r="XEQ29" s="164"/>
      <c r="XER29" s="164"/>
      <c r="XES29" s="164"/>
      <c r="XET29" s="164"/>
      <c r="XEU29" s="164"/>
      <c r="XEV29" s="164"/>
      <c r="XEW29" s="164"/>
      <c r="XEX29" s="164"/>
      <c r="XEY29" s="164"/>
      <c r="XEZ29" s="164"/>
      <c r="XFA29" s="164"/>
    </row>
    <row r="30" s="90" customFormat="1" ht="24.95" customHeight="1" spans="1:16381">
      <c r="A30" s="112">
        <v>24</v>
      </c>
      <c r="B30" s="116"/>
      <c r="C30" s="112" t="s">
        <v>113</v>
      </c>
      <c r="D30" s="112" t="s">
        <v>29</v>
      </c>
      <c r="E30" s="112" t="s">
        <v>114</v>
      </c>
      <c r="F30" s="112" t="s">
        <v>115</v>
      </c>
      <c r="G30" s="112" t="s">
        <v>32</v>
      </c>
      <c r="H30" s="122">
        <v>7089</v>
      </c>
      <c r="I30" s="112"/>
      <c r="J30" s="122">
        <f>H30*16%</f>
        <v>1134.24</v>
      </c>
      <c r="K30" s="150"/>
      <c r="L30" s="150"/>
      <c r="M30" s="112">
        <f>L30+K30+J30</f>
        <v>1134.24</v>
      </c>
      <c r="N30" s="112"/>
      <c r="O30" s="112"/>
      <c r="P30" s="112"/>
      <c r="Q30" s="112"/>
      <c r="R30" s="148">
        <v>1</v>
      </c>
      <c r="S30" s="112">
        <f>Q30+M30</f>
        <v>1134.24</v>
      </c>
      <c r="T30" s="169" t="s">
        <v>76</v>
      </c>
      <c r="U30" s="163">
        <v>45108</v>
      </c>
      <c r="V30" s="112">
        <f>DATEDIF(T30,U30,"M")+1</f>
        <v>1</v>
      </c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164"/>
      <c r="FV30" s="164"/>
      <c r="FW30" s="164"/>
      <c r="FX30" s="164"/>
      <c r="FY30" s="164"/>
      <c r="FZ30" s="164"/>
      <c r="GA30" s="164"/>
      <c r="GB30" s="164"/>
      <c r="GC30" s="164"/>
      <c r="GD30" s="164"/>
      <c r="GE30" s="164"/>
      <c r="GF30" s="164"/>
      <c r="GG30" s="164"/>
      <c r="GH30" s="164"/>
      <c r="GI30" s="164"/>
      <c r="GJ30" s="164"/>
      <c r="GK30" s="164"/>
      <c r="GL30" s="164"/>
      <c r="GM30" s="164"/>
      <c r="GN30" s="164"/>
      <c r="GO30" s="164"/>
      <c r="GP30" s="164"/>
      <c r="GQ30" s="164"/>
      <c r="GR30" s="164"/>
      <c r="GS30" s="164"/>
      <c r="GT30" s="164"/>
      <c r="GU30" s="164"/>
      <c r="GV30" s="164"/>
      <c r="GW30" s="164"/>
      <c r="GX30" s="164"/>
      <c r="GY30" s="164"/>
      <c r="GZ30" s="164"/>
      <c r="HA30" s="164"/>
      <c r="HB30" s="164"/>
      <c r="HC30" s="164"/>
      <c r="HD30" s="164"/>
      <c r="HE30" s="164"/>
      <c r="HF30" s="164"/>
      <c r="HG30" s="164"/>
      <c r="HH30" s="164"/>
      <c r="HI30" s="164"/>
      <c r="HJ30" s="164"/>
      <c r="HK30" s="164"/>
      <c r="HL30" s="164"/>
      <c r="HM30" s="164"/>
      <c r="HN30" s="164"/>
      <c r="HO30" s="164"/>
      <c r="HP30" s="164"/>
      <c r="HQ30" s="164"/>
      <c r="HR30" s="164"/>
      <c r="HS30" s="164"/>
      <c r="HT30" s="164"/>
      <c r="HU30" s="164"/>
      <c r="HV30" s="164"/>
      <c r="HW30" s="164"/>
      <c r="HX30" s="164"/>
      <c r="HY30" s="164"/>
      <c r="HZ30" s="164"/>
      <c r="IA30" s="164"/>
      <c r="IB30" s="164"/>
      <c r="IC30" s="164"/>
      <c r="ID30" s="164"/>
      <c r="IE30" s="164"/>
      <c r="IF30" s="164"/>
      <c r="IG30" s="164"/>
      <c r="IH30" s="164"/>
      <c r="II30" s="164"/>
      <c r="IJ30" s="164"/>
      <c r="IK30" s="164"/>
      <c r="IL30" s="164"/>
      <c r="IM30" s="164"/>
      <c r="IN30" s="164"/>
      <c r="IO30" s="164"/>
      <c r="IP30" s="164"/>
      <c r="IQ30" s="164"/>
      <c r="IR30" s="164"/>
      <c r="IS30" s="164"/>
      <c r="IT30" s="164"/>
      <c r="IU30" s="164"/>
      <c r="IV30" s="164"/>
      <c r="IW30" s="164"/>
      <c r="IX30" s="164"/>
      <c r="IY30" s="164"/>
      <c r="IZ30" s="164"/>
      <c r="JA30" s="164"/>
      <c r="JB30" s="164"/>
      <c r="JC30" s="164"/>
      <c r="JD30" s="164"/>
      <c r="JE30" s="164"/>
      <c r="JF30" s="164"/>
      <c r="JG30" s="164"/>
      <c r="JH30" s="164"/>
      <c r="JI30" s="164"/>
      <c r="JJ30" s="164"/>
      <c r="JK30" s="164"/>
      <c r="JL30" s="164"/>
      <c r="JM30" s="164"/>
      <c r="JN30" s="164"/>
      <c r="JO30" s="164"/>
      <c r="JP30" s="164"/>
      <c r="JQ30" s="164"/>
      <c r="JR30" s="164"/>
      <c r="JS30" s="164"/>
      <c r="JT30" s="164"/>
      <c r="JU30" s="164"/>
      <c r="JV30" s="164"/>
      <c r="JW30" s="164"/>
      <c r="JX30" s="164"/>
      <c r="JY30" s="164"/>
      <c r="JZ30" s="164"/>
      <c r="KA30" s="164"/>
      <c r="KB30" s="164"/>
      <c r="KC30" s="164"/>
      <c r="KD30" s="164"/>
      <c r="KE30" s="164"/>
      <c r="KF30" s="164"/>
      <c r="KG30" s="164"/>
      <c r="KH30" s="164"/>
      <c r="KI30" s="164"/>
      <c r="KJ30" s="164"/>
      <c r="KK30" s="164"/>
      <c r="KL30" s="164"/>
      <c r="KM30" s="164"/>
      <c r="KN30" s="164"/>
      <c r="KO30" s="164"/>
      <c r="KP30" s="164"/>
      <c r="KQ30" s="164"/>
      <c r="KR30" s="164"/>
      <c r="KS30" s="164"/>
      <c r="KT30" s="164"/>
      <c r="KU30" s="164"/>
      <c r="KV30" s="164"/>
      <c r="KW30" s="164"/>
      <c r="KX30" s="164"/>
      <c r="KY30" s="164"/>
      <c r="KZ30" s="164"/>
      <c r="LA30" s="164"/>
      <c r="LB30" s="164"/>
      <c r="LC30" s="164"/>
      <c r="LD30" s="164"/>
      <c r="LE30" s="164"/>
      <c r="LF30" s="164"/>
      <c r="LG30" s="164"/>
      <c r="LH30" s="164"/>
      <c r="LI30" s="164"/>
      <c r="LJ30" s="164"/>
      <c r="LK30" s="164"/>
      <c r="LL30" s="164"/>
      <c r="LM30" s="164"/>
      <c r="LN30" s="164"/>
      <c r="LO30" s="164"/>
      <c r="LP30" s="164"/>
      <c r="LQ30" s="164"/>
      <c r="LR30" s="164"/>
      <c r="LS30" s="164"/>
      <c r="LT30" s="164"/>
      <c r="LU30" s="164"/>
      <c r="LV30" s="164"/>
      <c r="LW30" s="164"/>
      <c r="LX30" s="164"/>
      <c r="LY30" s="164"/>
      <c r="LZ30" s="164"/>
      <c r="MA30" s="164"/>
      <c r="MB30" s="164"/>
      <c r="MC30" s="164"/>
      <c r="MD30" s="164"/>
      <c r="ME30" s="164"/>
      <c r="MF30" s="164"/>
      <c r="MG30" s="164"/>
      <c r="MH30" s="164"/>
      <c r="MI30" s="164"/>
      <c r="MJ30" s="164"/>
      <c r="MK30" s="164"/>
      <c r="ML30" s="164"/>
      <c r="MM30" s="164"/>
      <c r="MN30" s="164"/>
      <c r="MO30" s="164"/>
      <c r="MP30" s="164"/>
      <c r="MQ30" s="164"/>
      <c r="MR30" s="164"/>
      <c r="MS30" s="164"/>
      <c r="MT30" s="164"/>
      <c r="MU30" s="164"/>
      <c r="MV30" s="164"/>
      <c r="MW30" s="164"/>
      <c r="MX30" s="164"/>
      <c r="MY30" s="164"/>
      <c r="MZ30" s="164"/>
      <c r="NA30" s="164"/>
      <c r="NB30" s="164"/>
      <c r="NC30" s="164"/>
      <c r="ND30" s="164"/>
      <c r="NE30" s="164"/>
      <c r="NF30" s="164"/>
      <c r="NG30" s="164"/>
      <c r="NH30" s="164"/>
      <c r="NI30" s="164"/>
      <c r="NJ30" s="164"/>
      <c r="NK30" s="164"/>
      <c r="NL30" s="164"/>
      <c r="NM30" s="164"/>
      <c r="NN30" s="164"/>
      <c r="NO30" s="164"/>
      <c r="NP30" s="164"/>
      <c r="NQ30" s="164"/>
      <c r="NR30" s="164"/>
      <c r="NS30" s="164"/>
      <c r="NT30" s="164"/>
      <c r="NU30" s="164"/>
      <c r="NV30" s="164"/>
      <c r="NW30" s="164"/>
      <c r="NX30" s="164"/>
      <c r="NY30" s="164"/>
      <c r="NZ30" s="164"/>
      <c r="OA30" s="164"/>
      <c r="OB30" s="164"/>
      <c r="OC30" s="164"/>
      <c r="OD30" s="164"/>
      <c r="OE30" s="164"/>
      <c r="OF30" s="164"/>
      <c r="OG30" s="164"/>
      <c r="OH30" s="164"/>
      <c r="OI30" s="164"/>
      <c r="OJ30" s="164"/>
      <c r="OK30" s="164"/>
      <c r="OL30" s="164"/>
      <c r="OM30" s="164"/>
      <c r="ON30" s="164"/>
      <c r="OO30" s="164"/>
      <c r="OP30" s="164"/>
      <c r="OQ30" s="164"/>
      <c r="OR30" s="164"/>
      <c r="OS30" s="164"/>
      <c r="OT30" s="164"/>
      <c r="OU30" s="164"/>
      <c r="OV30" s="164"/>
      <c r="OW30" s="164"/>
      <c r="OX30" s="164"/>
      <c r="OY30" s="164"/>
      <c r="OZ30" s="164"/>
      <c r="PA30" s="164"/>
      <c r="PB30" s="164"/>
      <c r="PC30" s="164"/>
      <c r="PD30" s="164"/>
      <c r="PE30" s="164"/>
      <c r="PF30" s="164"/>
      <c r="PG30" s="164"/>
      <c r="PH30" s="164"/>
      <c r="PI30" s="164"/>
      <c r="PJ30" s="164"/>
      <c r="PK30" s="164"/>
      <c r="PL30" s="164"/>
      <c r="PM30" s="164"/>
      <c r="PN30" s="164"/>
      <c r="PO30" s="164"/>
      <c r="PP30" s="164"/>
      <c r="PQ30" s="164"/>
      <c r="PR30" s="164"/>
      <c r="PS30" s="164"/>
      <c r="PT30" s="164"/>
      <c r="PU30" s="164"/>
      <c r="PV30" s="164"/>
      <c r="PW30" s="164"/>
      <c r="PX30" s="164"/>
      <c r="PY30" s="164"/>
      <c r="PZ30" s="164"/>
      <c r="QA30" s="164"/>
      <c r="QB30" s="164"/>
      <c r="QC30" s="164"/>
      <c r="QD30" s="164"/>
      <c r="QE30" s="164"/>
      <c r="QF30" s="164"/>
      <c r="QG30" s="164"/>
      <c r="QH30" s="164"/>
      <c r="QI30" s="164"/>
      <c r="QJ30" s="164"/>
      <c r="QK30" s="164"/>
      <c r="QL30" s="164"/>
      <c r="QM30" s="164"/>
      <c r="QN30" s="164"/>
      <c r="QO30" s="164"/>
      <c r="QP30" s="164"/>
      <c r="QQ30" s="164"/>
      <c r="QR30" s="164"/>
      <c r="QS30" s="164"/>
      <c r="QT30" s="164"/>
      <c r="QU30" s="164"/>
      <c r="QV30" s="164"/>
      <c r="QW30" s="164"/>
      <c r="QX30" s="164"/>
      <c r="QY30" s="164"/>
      <c r="QZ30" s="164"/>
      <c r="RA30" s="164"/>
      <c r="RB30" s="164"/>
      <c r="RC30" s="164"/>
      <c r="RD30" s="164"/>
      <c r="RE30" s="164"/>
      <c r="RF30" s="164"/>
      <c r="RG30" s="164"/>
      <c r="RH30" s="164"/>
      <c r="RI30" s="164"/>
      <c r="RJ30" s="164"/>
      <c r="RK30" s="164"/>
      <c r="RL30" s="164"/>
      <c r="RM30" s="164"/>
      <c r="RN30" s="164"/>
      <c r="RO30" s="164"/>
      <c r="RP30" s="164"/>
      <c r="RQ30" s="164"/>
      <c r="RR30" s="164"/>
      <c r="RS30" s="164"/>
      <c r="RT30" s="164"/>
      <c r="RU30" s="164"/>
      <c r="RV30" s="164"/>
      <c r="RW30" s="164"/>
      <c r="RX30" s="164"/>
      <c r="RY30" s="164"/>
      <c r="RZ30" s="164"/>
      <c r="SA30" s="164"/>
      <c r="SB30" s="164"/>
      <c r="SC30" s="164"/>
      <c r="SD30" s="164"/>
      <c r="SE30" s="164"/>
      <c r="SF30" s="164"/>
      <c r="SG30" s="164"/>
      <c r="SH30" s="164"/>
      <c r="SI30" s="164"/>
      <c r="SJ30" s="164"/>
      <c r="SK30" s="164"/>
      <c r="SL30" s="164"/>
      <c r="SM30" s="164"/>
      <c r="SN30" s="164"/>
      <c r="SO30" s="164"/>
      <c r="SP30" s="164"/>
      <c r="SQ30" s="164"/>
      <c r="SR30" s="164"/>
      <c r="SS30" s="164"/>
      <c r="ST30" s="164"/>
      <c r="SU30" s="164"/>
      <c r="SV30" s="164"/>
      <c r="SW30" s="164"/>
      <c r="SX30" s="164"/>
      <c r="SY30" s="164"/>
      <c r="SZ30" s="164"/>
      <c r="TA30" s="164"/>
      <c r="TB30" s="164"/>
      <c r="TC30" s="164"/>
      <c r="TD30" s="164"/>
      <c r="TE30" s="164"/>
      <c r="TF30" s="164"/>
      <c r="TG30" s="164"/>
      <c r="TH30" s="164"/>
      <c r="TI30" s="164"/>
      <c r="TJ30" s="164"/>
      <c r="TK30" s="164"/>
      <c r="TL30" s="164"/>
      <c r="TM30" s="164"/>
      <c r="TN30" s="164"/>
      <c r="TO30" s="164"/>
      <c r="TP30" s="164"/>
      <c r="TQ30" s="164"/>
      <c r="TR30" s="164"/>
      <c r="TS30" s="164"/>
      <c r="TT30" s="164"/>
      <c r="TU30" s="164"/>
      <c r="TV30" s="164"/>
      <c r="TW30" s="164"/>
      <c r="TX30" s="164"/>
      <c r="TY30" s="164"/>
      <c r="TZ30" s="164"/>
      <c r="UA30" s="164"/>
      <c r="UB30" s="164"/>
      <c r="UC30" s="164"/>
      <c r="UD30" s="164"/>
      <c r="UE30" s="164"/>
      <c r="UF30" s="164"/>
      <c r="UG30" s="164"/>
      <c r="UH30" s="164"/>
      <c r="UI30" s="164"/>
      <c r="UJ30" s="164"/>
      <c r="UK30" s="164"/>
      <c r="UL30" s="164"/>
      <c r="UM30" s="164"/>
      <c r="UN30" s="164"/>
      <c r="UO30" s="164"/>
      <c r="UP30" s="164"/>
      <c r="UQ30" s="164"/>
      <c r="UR30" s="164"/>
      <c r="US30" s="164"/>
      <c r="UT30" s="164"/>
      <c r="UU30" s="164"/>
      <c r="UV30" s="164"/>
      <c r="UW30" s="164"/>
      <c r="UX30" s="164"/>
      <c r="UY30" s="164"/>
      <c r="UZ30" s="164"/>
      <c r="VA30" s="164"/>
      <c r="VB30" s="164"/>
      <c r="VC30" s="164"/>
      <c r="VD30" s="164"/>
      <c r="VE30" s="164"/>
      <c r="VF30" s="164"/>
      <c r="VG30" s="164"/>
      <c r="VH30" s="164"/>
      <c r="VI30" s="164"/>
      <c r="VJ30" s="164"/>
      <c r="VK30" s="164"/>
      <c r="VL30" s="164"/>
      <c r="VM30" s="164"/>
      <c r="VN30" s="164"/>
      <c r="VO30" s="164"/>
      <c r="VP30" s="164"/>
      <c r="VQ30" s="164"/>
      <c r="VR30" s="164"/>
      <c r="VS30" s="164"/>
      <c r="VT30" s="164"/>
      <c r="VU30" s="164"/>
      <c r="VV30" s="164"/>
      <c r="VW30" s="164"/>
      <c r="VX30" s="164"/>
      <c r="VY30" s="164"/>
      <c r="VZ30" s="164"/>
      <c r="WA30" s="164"/>
      <c r="WB30" s="164"/>
      <c r="WC30" s="164"/>
      <c r="WD30" s="164"/>
      <c r="WE30" s="164"/>
      <c r="WF30" s="164"/>
      <c r="WG30" s="164"/>
      <c r="WH30" s="164"/>
      <c r="WI30" s="164"/>
      <c r="WJ30" s="164"/>
      <c r="WK30" s="164"/>
      <c r="WL30" s="164"/>
      <c r="WM30" s="164"/>
      <c r="WN30" s="164"/>
      <c r="WO30" s="164"/>
      <c r="WP30" s="164"/>
      <c r="WQ30" s="164"/>
      <c r="WR30" s="164"/>
      <c r="WS30" s="164"/>
      <c r="WT30" s="164"/>
      <c r="WU30" s="164"/>
      <c r="WV30" s="164"/>
      <c r="WW30" s="164"/>
      <c r="WX30" s="164"/>
      <c r="WY30" s="164"/>
      <c r="WZ30" s="164"/>
      <c r="XA30" s="164"/>
      <c r="XB30" s="164"/>
      <c r="XC30" s="164"/>
      <c r="XD30" s="164"/>
      <c r="XE30" s="164"/>
      <c r="XF30" s="164"/>
      <c r="XG30" s="164"/>
      <c r="XH30" s="164"/>
      <c r="XI30" s="164"/>
      <c r="XJ30" s="164"/>
      <c r="XK30" s="164"/>
      <c r="XL30" s="164"/>
      <c r="XM30" s="164"/>
      <c r="XN30" s="164"/>
      <c r="XO30" s="164"/>
      <c r="XP30" s="164"/>
      <c r="XQ30" s="164"/>
      <c r="XR30" s="164"/>
      <c r="XS30" s="164"/>
      <c r="XT30" s="164"/>
      <c r="XU30" s="164"/>
      <c r="XV30" s="164"/>
      <c r="XW30" s="164"/>
      <c r="XX30" s="164"/>
      <c r="XY30" s="164"/>
      <c r="XZ30" s="164"/>
      <c r="YA30" s="164"/>
      <c r="YB30" s="164"/>
      <c r="YC30" s="164"/>
      <c r="YD30" s="164"/>
      <c r="YE30" s="164"/>
      <c r="YF30" s="164"/>
      <c r="YG30" s="164"/>
      <c r="YH30" s="164"/>
      <c r="YI30" s="164"/>
      <c r="YJ30" s="164"/>
      <c r="YK30" s="164"/>
      <c r="YL30" s="164"/>
      <c r="YM30" s="164"/>
      <c r="YN30" s="164"/>
      <c r="YO30" s="164"/>
      <c r="YP30" s="164"/>
      <c r="YQ30" s="164"/>
      <c r="YR30" s="164"/>
      <c r="YS30" s="164"/>
      <c r="YT30" s="164"/>
      <c r="YU30" s="164"/>
      <c r="YV30" s="164"/>
      <c r="YW30" s="164"/>
      <c r="YX30" s="164"/>
      <c r="YY30" s="164"/>
      <c r="YZ30" s="164"/>
      <c r="ZA30" s="164"/>
      <c r="ZB30" s="164"/>
      <c r="ZC30" s="164"/>
      <c r="ZD30" s="164"/>
      <c r="ZE30" s="164"/>
      <c r="ZF30" s="164"/>
      <c r="ZG30" s="164"/>
      <c r="ZH30" s="164"/>
      <c r="ZI30" s="164"/>
      <c r="ZJ30" s="164"/>
      <c r="ZK30" s="164"/>
      <c r="ZL30" s="164"/>
      <c r="ZM30" s="164"/>
      <c r="ZN30" s="164"/>
      <c r="ZO30" s="164"/>
      <c r="ZP30" s="164"/>
      <c r="ZQ30" s="164"/>
      <c r="ZR30" s="164"/>
      <c r="ZS30" s="164"/>
      <c r="ZT30" s="164"/>
      <c r="ZU30" s="164"/>
      <c r="ZV30" s="164"/>
      <c r="ZW30" s="164"/>
      <c r="ZX30" s="164"/>
      <c r="ZY30" s="164"/>
      <c r="ZZ30" s="164"/>
      <c r="AAA30" s="164"/>
      <c r="AAB30" s="164"/>
      <c r="AAC30" s="164"/>
      <c r="AAD30" s="164"/>
      <c r="AAE30" s="164"/>
      <c r="AAF30" s="164"/>
      <c r="AAG30" s="164"/>
      <c r="AAH30" s="164"/>
      <c r="AAI30" s="164"/>
      <c r="AAJ30" s="164"/>
      <c r="AAK30" s="164"/>
      <c r="AAL30" s="164"/>
      <c r="AAM30" s="164"/>
      <c r="AAN30" s="164"/>
      <c r="AAO30" s="164"/>
      <c r="AAP30" s="164"/>
      <c r="AAQ30" s="164"/>
      <c r="AAR30" s="164"/>
      <c r="AAS30" s="164"/>
      <c r="AAT30" s="164"/>
      <c r="AAU30" s="164"/>
      <c r="AAV30" s="164"/>
      <c r="AAW30" s="164"/>
      <c r="AAX30" s="164"/>
      <c r="AAY30" s="164"/>
      <c r="AAZ30" s="164"/>
      <c r="ABA30" s="164"/>
      <c r="ABB30" s="164"/>
      <c r="ABC30" s="164"/>
      <c r="ABD30" s="164"/>
      <c r="ABE30" s="164"/>
      <c r="ABF30" s="164"/>
      <c r="ABG30" s="164"/>
      <c r="ABH30" s="164"/>
      <c r="ABI30" s="164"/>
      <c r="ABJ30" s="164"/>
      <c r="ABK30" s="164"/>
      <c r="ABL30" s="164"/>
      <c r="ABM30" s="164"/>
      <c r="ABN30" s="164"/>
      <c r="ABO30" s="164"/>
      <c r="ABP30" s="164"/>
      <c r="ABQ30" s="164"/>
      <c r="ABR30" s="164"/>
      <c r="ABS30" s="164"/>
      <c r="ABT30" s="164"/>
      <c r="ABU30" s="164"/>
      <c r="ABV30" s="164"/>
      <c r="ABW30" s="164"/>
      <c r="ABX30" s="164"/>
      <c r="ABY30" s="164"/>
      <c r="ABZ30" s="164"/>
      <c r="ACA30" s="164"/>
      <c r="ACB30" s="164"/>
      <c r="ACC30" s="164"/>
      <c r="ACD30" s="164"/>
      <c r="ACE30" s="164"/>
      <c r="ACF30" s="164"/>
      <c r="ACG30" s="164"/>
      <c r="ACH30" s="164"/>
      <c r="ACI30" s="164"/>
      <c r="ACJ30" s="164"/>
      <c r="ACK30" s="164"/>
      <c r="ACL30" s="164"/>
      <c r="ACM30" s="164"/>
      <c r="ACN30" s="164"/>
      <c r="ACO30" s="164"/>
      <c r="ACP30" s="164"/>
      <c r="ACQ30" s="164"/>
      <c r="ACR30" s="164"/>
      <c r="ACS30" s="164"/>
      <c r="ACT30" s="164"/>
      <c r="ACU30" s="164"/>
      <c r="ACV30" s="164"/>
      <c r="ACW30" s="164"/>
      <c r="ACX30" s="164"/>
      <c r="ACY30" s="164"/>
      <c r="ACZ30" s="164"/>
      <c r="ADA30" s="164"/>
      <c r="ADB30" s="164"/>
      <c r="ADC30" s="164"/>
      <c r="ADD30" s="164"/>
      <c r="ADE30" s="164"/>
      <c r="ADF30" s="164"/>
      <c r="ADG30" s="164"/>
      <c r="ADH30" s="164"/>
      <c r="ADI30" s="164"/>
      <c r="ADJ30" s="164"/>
      <c r="ADK30" s="164"/>
      <c r="ADL30" s="164"/>
      <c r="ADM30" s="164"/>
      <c r="ADN30" s="164"/>
      <c r="ADO30" s="164"/>
      <c r="ADP30" s="164"/>
      <c r="ADQ30" s="164"/>
      <c r="ADR30" s="164"/>
      <c r="ADS30" s="164"/>
      <c r="ADT30" s="164"/>
      <c r="ADU30" s="164"/>
      <c r="ADV30" s="164"/>
      <c r="ADW30" s="164"/>
      <c r="ADX30" s="164"/>
      <c r="ADY30" s="164"/>
      <c r="ADZ30" s="164"/>
      <c r="AEA30" s="164"/>
      <c r="AEB30" s="164"/>
      <c r="AEC30" s="164"/>
      <c r="AED30" s="164"/>
      <c r="AEE30" s="164"/>
      <c r="AEF30" s="164"/>
      <c r="AEG30" s="164"/>
      <c r="AEH30" s="164"/>
      <c r="AEI30" s="164"/>
      <c r="AEJ30" s="164"/>
      <c r="AEK30" s="164"/>
      <c r="AEL30" s="164"/>
      <c r="AEM30" s="164"/>
      <c r="AEN30" s="164"/>
      <c r="AEO30" s="164"/>
      <c r="AEP30" s="164"/>
      <c r="AEQ30" s="164"/>
      <c r="AER30" s="164"/>
      <c r="AES30" s="164"/>
      <c r="AET30" s="164"/>
      <c r="AEU30" s="164"/>
      <c r="AEV30" s="164"/>
      <c r="AEW30" s="164"/>
      <c r="AEX30" s="164"/>
      <c r="AEY30" s="164"/>
      <c r="AEZ30" s="164"/>
      <c r="AFA30" s="164"/>
      <c r="AFB30" s="164"/>
      <c r="AFC30" s="164"/>
      <c r="AFD30" s="164"/>
      <c r="AFE30" s="164"/>
      <c r="AFF30" s="164"/>
      <c r="AFG30" s="164"/>
      <c r="AFH30" s="164"/>
      <c r="AFI30" s="164"/>
      <c r="AFJ30" s="164"/>
      <c r="AFK30" s="164"/>
      <c r="AFL30" s="164"/>
      <c r="AFM30" s="164"/>
      <c r="AFN30" s="164"/>
      <c r="AFO30" s="164"/>
      <c r="AFP30" s="164"/>
      <c r="AFQ30" s="164"/>
      <c r="AFR30" s="164"/>
      <c r="AFS30" s="164"/>
      <c r="AFT30" s="164"/>
      <c r="AFU30" s="164"/>
      <c r="AFV30" s="164"/>
      <c r="AFW30" s="164"/>
      <c r="AFX30" s="164"/>
      <c r="AFY30" s="164"/>
      <c r="AFZ30" s="164"/>
      <c r="AGA30" s="164"/>
      <c r="AGB30" s="164"/>
      <c r="AGC30" s="164"/>
      <c r="AGD30" s="164"/>
      <c r="AGE30" s="164"/>
      <c r="AGF30" s="164"/>
      <c r="AGG30" s="164"/>
      <c r="AGH30" s="164"/>
      <c r="AGI30" s="164"/>
      <c r="AGJ30" s="164"/>
      <c r="AGK30" s="164"/>
      <c r="AGL30" s="164"/>
      <c r="AGM30" s="164"/>
      <c r="AGN30" s="164"/>
      <c r="AGO30" s="164"/>
      <c r="AGP30" s="164"/>
      <c r="AGQ30" s="164"/>
      <c r="AGR30" s="164"/>
      <c r="AGS30" s="164"/>
      <c r="AGT30" s="164"/>
      <c r="AGU30" s="164"/>
      <c r="AGV30" s="164"/>
      <c r="AGW30" s="164"/>
      <c r="AGX30" s="164"/>
      <c r="AGY30" s="164"/>
      <c r="AGZ30" s="164"/>
      <c r="AHA30" s="164"/>
      <c r="AHB30" s="164"/>
      <c r="AHC30" s="164"/>
      <c r="AHD30" s="164"/>
      <c r="AHE30" s="164"/>
      <c r="AHF30" s="164"/>
      <c r="AHG30" s="164"/>
      <c r="AHH30" s="164"/>
      <c r="AHI30" s="164"/>
      <c r="AHJ30" s="164"/>
      <c r="AHK30" s="164"/>
      <c r="AHL30" s="164"/>
      <c r="AHM30" s="164"/>
      <c r="AHN30" s="164"/>
      <c r="AHO30" s="164"/>
      <c r="AHP30" s="164"/>
      <c r="AHQ30" s="164"/>
      <c r="AHR30" s="164"/>
      <c r="AHS30" s="164"/>
      <c r="AHT30" s="164"/>
      <c r="AHU30" s="164"/>
      <c r="AHV30" s="164"/>
      <c r="AHW30" s="164"/>
      <c r="AHX30" s="164"/>
      <c r="AHY30" s="164"/>
      <c r="AHZ30" s="164"/>
      <c r="AIA30" s="164"/>
      <c r="AIB30" s="164"/>
      <c r="AIC30" s="164"/>
      <c r="AID30" s="164"/>
      <c r="AIE30" s="164"/>
      <c r="AIF30" s="164"/>
      <c r="AIG30" s="164"/>
      <c r="AIH30" s="164"/>
      <c r="AII30" s="164"/>
      <c r="AIJ30" s="164"/>
      <c r="AIK30" s="164"/>
      <c r="AIL30" s="164"/>
      <c r="AIM30" s="164"/>
      <c r="AIN30" s="164"/>
      <c r="AIO30" s="164"/>
      <c r="AIP30" s="164"/>
      <c r="AIQ30" s="164"/>
      <c r="AIR30" s="164"/>
      <c r="AIS30" s="164"/>
      <c r="AIT30" s="164"/>
      <c r="AIU30" s="164"/>
      <c r="AIV30" s="164"/>
      <c r="AIW30" s="164"/>
      <c r="AIX30" s="164"/>
      <c r="AIY30" s="164"/>
      <c r="AIZ30" s="164"/>
      <c r="AJA30" s="164"/>
      <c r="AJB30" s="164"/>
      <c r="AJC30" s="164"/>
      <c r="AJD30" s="164"/>
      <c r="AJE30" s="164"/>
      <c r="AJF30" s="164"/>
      <c r="AJG30" s="164"/>
      <c r="AJH30" s="164"/>
      <c r="AJI30" s="164"/>
      <c r="AJJ30" s="164"/>
      <c r="AJK30" s="164"/>
      <c r="AJL30" s="164"/>
      <c r="AJM30" s="164"/>
      <c r="AJN30" s="164"/>
      <c r="AJO30" s="164"/>
      <c r="AJP30" s="164"/>
      <c r="AJQ30" s="164"/>
      <c r="AJR30" s="164"/>
      <c r="AJS30" s="164"/>
      <c r="AJT30" s="164"/>
      <c r="AJU30" s="164"/>
      <c r="AJV30" s="164"/>
      <c r="AJW30" s="164"/>
      <c r="AJX30" s="164"/>
      <c r="AJY30" s="164"/>
      <c r="AJZ30" s="164"/>
      <c r="AKA30" s="164"/>
      <c r="AKB30" s="164"/>
      <c r="AKC30" s="164"/>
      <c r="AKD30" s="164"/>
      <c r="AKE30" s="164"/>
      <c r="AKF30" s="164"/>
      <c r="AKG30" s="164"/>
      <c r="AKH30" s="164"/>
      <c r="AKI30" s="164"/>
      <c r="AKJ30" s="164"/>
      <c r="AKK30" s="164"/>
      <c r="AKL30" s="164"/>
      <c r="AKM30" s="164"/>
      <c r="AKN30" s="164"/>
      <c r="AKO30" s="164"/>
      <c r="AKP30" s="164"/>
      <c r="AKQ30" s="164"/>
      <c r="AKR30" s="164"/>
      <c r="AKS30" s="164"/>
      <c r="AKT30" s="164"/>
      <c r="AKU30" s="164"/>
      <c r="AKV30" s="164"/>
      <c r="AKW30" s="164"/>
      <c r="AKX30" s="164"/>
      <c r="AKY30" s="164"/>
      <c r="AKZ30" s="164"/>
      <c r="ALA30" s="164"/>
      <c r="ALB30" s="164"/>
      <c r="ALC30" s="164"/>
      <c r="ALD30" s="164"/>
      <c r="ALE30" s="164"/>
      <c r="ALF30" s="164"/>
      <c r="ALG30" s="164"/>
      <c r="ALH30" s="164"/>
      <c r="ALI30" s="164"/>
      <c r="ALJ30" s="164"/>
      <c r="ALK30" s="164"/>
      <c r="ALL30" s="164"/>
      <c r="ALM30" s="164"/>
      <c r="ALN30" s="164"/>
      <c r="ALO30" s="164"/>
      <c r="ALP30" s="164"/>
      <c r="ALQ30" s="164"/>
      <c r="ALR30" s="164"/>
      <c r="ALS30" s="164"/>
      <c r="ALT30" s="164"/>
      <c r="ALU30" s="164"/>
      <c r="ALV30" s="164"/>
      <c r="ALW30" s="164"/>
      <c r="ALX30" s="164"/>
      <c r="ALY30" s="164"/>
      <c r="ALZ30" s="164"/>
      <c r="AMA30" s="164"/>
      <c r="AMB30" s="164"/>
      <c r="AMC30" s="164"/>
      <c r="AMD30" s="164"/>
      <c r="AME30" s="164"/>
      <c r="AMF30" s="164"/>
      <c r="AMG30" s="164"/>
      <c r="AMH30" s="164"/>
      <c r="AMI30" s="164"/>
      <c r="AMJ30" s="164"/>
      <c r="AMK30" s="164"/>
      <c r="AML30" s="164"/>
      <c r="AMM30" s="164"/>
      <c r="AMN30" s="164"/>
      <c r="AMO30" s="164"/>
      <c r="AMP30" s="164"/>
      <c r="AMQ30" s="164"/>
      <c r="AMR30" s="164"/>
      <c r="AMS30" s="164"/>
      <c r="AMT30" s="164"/>
      <c r="AMU30" s="164"/>
      <c r="AMV30" s="164"/>
      <c r="AMW30" s="164"/>
      <c r="AMX30" s="164"/>
      <c r="AMY30" s="164"/>
      <c r="AMZ30" s="164"/>
      <c r="ANA30" s="164"/>
      <c r="ANB30" s="164"/>
      <c r="ANC30" s="164"/>
      <c r="AND30" s="164"/>
      <c r="ANE30" s="164"/>
      <c r="ANF30" s="164"/>
      <c r="ANG30" s="164"/>
      <c r="ANH30" s="164"/>
      <c r="ANI30" s="164"/>
      <c r="ANJ30" s="164"/>
      <c r="ANK30" s="164"/>
      <c r="ANL30" s="164"/>
      <c r="ANM30" s="164"/>
      <c r="ANN30" s="164"/>
      <c r="ANO30" s="164"/>
      <c r="ANP30" s="164"/>
      <c r="ANQ30" s="164"/>
      <c r="ANR30" s="164"/>
      <c r="ANS30" s="164"/>
      <c r="ANT30" s="164"/>
      <c r="ANU30" s="164"/>
      <c r="ANV30" s="164"/>
      <c r="ANW30" s="164"/>
      <c r="ANX30" s="164"/>
      <c r="ANY30" s="164"/>
      <c r="ANZ30" s="164"/>
      <c r="AOA30" s="164"/>
      <c r="AOB30" s="164"/>
      <c r="AOC30" s="164"/>
      <c r="AOD30" s="164"/>
      <c r="AOE30" s="164"/>
      <c r="AOF30" s="164"/>
      <c r="AOG30" s="164"/>
      <c r="AOH30" s="164"/>
      <c r="AOI30" s="164"/>
      <c r="AOJ30" s="164"/>
      <c r="AOK30" s="164"/>
      <c r="AOL30" s="164"/>
      <c r="AOM30" s="164"/>
      <c r="AON30" s="164"/>
      <c r="AOO30" s="164"/>
      <c r="AOP30" s="164"/>
      <c r="AOQ30" s="164"/>
      <c r="AOR30" s="164"/>
      <c r="AOS30" s="164"/>
      <c r="AOT30" s="164"/>
      <c r="AOU30" s="164"/>
      <c r="AOV30" s="164"/>
      <c r="AOW30" s="164"/>
      <c r="AOX30" s="164"/>
      <c r="AOY30" s="164"/>
      <c r="AOZ30" s="164"/>
      <c r="APA30" s="164"/>
      <c r="APB30" s="164"/>
      <c r="APC30" s="164"/>
      <c r="APD30" s="164"/>
      <c r="APE30" s="164"/>
      <c r="APF30" s="164"/>
      <c r="APG30" s="164"/>
      <c r="APH30" s="164"/>
      <c r="API30" s="164"/>
      <c r="APJ30" s="164"/>
      <c r="APK30" s="164"/>
      <c r="APL30" s="164"/>
      <c r="APM30" s="164"/>
      <c r="APN30" s="164"/>
      <c r="APO30" s="164"/>
      <c r="APP30" s="164"/>
      <c r="APQ30" s="164"/>
      <c r="APR30" s="164"/>
      <c r="APS30" s="164"/>
      <c r="APT30" s="164"/>
      <c r="APU30" s="164"/>
      <c r="APV30" s="164"/>
      <c r="APW30" s="164"/>
      <c r="APX30" s="164"/>
      <c r="APY30" s="164"/>
      <c r="APZ30" s="164"/>
      <c r="AQA30" s="164"/>
      <c r="AQB30" s="164"/>
      <c r="AQC30" s="164"/>
      <c r="AQD30" s="164"/>
      <c r="AQE30" s="164"/>
      <c r="AQF30" s="164"/>
      <c r="AQG30" s="164"/>
      <c r="AQH30" s="164"/>
      <c r="AQI30" s="164"/>
      <c r="AQJ30" s="164"/>
      <c r="AQK30" s="164"/>
      <c r="AQL30" s="164"/>
      <c r="AQM30" s="164"/>
      <c r="AQN30" s="164"/>
      <c r="AQO30" s="164"/>
      <c r="AQP30" s="164"/>
      <c r="AQQ30" s="164"/>
      <c r="AQR30" s="164"/>
      <c r="AQS30" s="164"/>
      <c r="AQT30" s="164"/>
      <c r="AQU30" s="164"/>
      <c r="AQV30" s="164"/>
      <c r="AQW30" s="164"/>
      <c r="AQX30" s="164"/>
      <c r="AQY30" s="164"/>
      <c r="AQZ30" s="164"/>
      <c r="ARA30" s="164"/>
      <c r="ARB30" s="164"/>
      <c r="ARC30" s="164"/>
      <c r="ARD30" s="164"/>
      <c r="ARE30" s="164"/>
      <c r="ARF30" s="164"/>
      <c r="ARG30" s="164"/>
      <c r="ARH30" s="164"/>
      <c r="ARI30" s="164"/>
      <c r="ARJ30" s="164"/>
      <c r="ARK30" s="164"/>
      <c r="ARL30" s="164"/>
      <c r="ARM30" s="164"/>
      <c r="ARN30" s="164"/>
      <c r="ARO30" s="164"/>
      <c r="ARP30" s="164"/>
      <c r="ARQ30" s="164"/>
      <c r="ARR30" s="164"/>
      <c r="ARS30" s="164"/>
      <c r="ART30" s="164"/>
      <c r="ARU30" s="164"/>
      <c r="ARV30" s="164"/>
      <c r="ARW30" s="164"/>
      <c r="ARX30" s="164"/>
      <c r="ARY30" s="164"/>
      <c r="ARZ30" s="164"/>
      <c r="ASA30" s="164"/>
      <c r="ASB30" s="164"/>
      <c r="ASC30" s="164"/>
      <c r="ASD30" s="164"/>
      <c r="ASE30" s="164"/>
      <c r="ASF30" s="164"/>
      <c r="ASG30" s="164"/>
      <c r="ASH30" s="164"/>
      <c r="ASI30" s="164"/>
      <c r="ASJ30" s="164"/>
      <c r="ASK30" s="164"/>
      <c r="ASL30" s="164"/>
      <c r="ASM30" s="164"/>
      <c r="ASN30" s="164"/>
      <c r="ASO30" s="164"/>
      <c r="ASP30" s="164"/>
      <c r="ASQ30" s="164"/>
      <c r="ASR30" s="164"/>
      <c r="ASS30" s="164"/>
      <c r="AST30" s="164"/>
      <c r="ASU30" s="164"/>
      <c r="ASV30" s="164"/>
      <c r="ASW30" s="164"/>
      <c r="ASX30" s="164"/>
      <c r="ASY30" s="164"/>
      <c r="ASZ30" s="164"/>
      <c r="ATA30" s="164"/>
      <c r="ATB30" s="164"/>
      <c r="ATC30" s="164"/>
      <c r="ATD30" s="164"/>
      <c r="ATE30" s="164"/>
      <c r="ATF30" s="164"/>
      <c r="ATG30" s="164"/>
      <c r="ATH30" s="164"/>
      <c r="ATI30" s="164"/>
      <c r="ATJ30" s="164"/>
      <c r="ATK30" s="164"/>
      <c r="ATL30" s="164"/>
      <c r="ATM30" s="164"/>
      <c r="ATN30" s="164"/>
      <c r="ATO30" s="164"/>
      <c r="ATP30" s="164"/>
      <c r="ATQ30" s="164"/>
      <c r="ATR30" s="164"/>
      <c r="ATS30" s="164"/>
      <c r="ATT30" s="164"/>
      <c r="ATU30" s="164"/>
      <c r="ATV30" s="164"/>
      <c r="ATW30" s="164"/>
      <c r="ATX30" s="164"/>
      <c r="ATY30" s="164"/>
      <c r="ATZ30" s="164"/>
      <c r="AUA30" s="164"/>
      <c r="AUB30" s="164"/>
      <c r="AUC30" s="164"/>
      <c r="AUD30" s="164"/>
      <c r="AUE30" s="164"/>
      <c r="AUF30" s="164"/>
      <c r="AUG30" s="164"/>
      <c r="AUH30" s="164"/>
      <c r="AUI30" s="164"/>
      <c r="AUJ30" s="164"/>
      <c r="AUK30" s="164"/>
      <c r="AUL30" s="164"/>
      <c r="AUM30" s="164"/>
      <c r="AUN30" s="164"/>
      <c r="AUO30" s="164"/>
      <c r="AUP30" s="164"/>
      <c r="AUQ30" s="164"/>
      <c r="AUR30" s="164"/>
      <c r="AUS30" s="164"/>
      <c r="AUT30" s="164"/>
      <c r="AUU30" s="164"/>
      <c r="AUV30" s="164"/>
      <c r="AUW30" s="164"/>
      <c r="AUX30" s="164"/>
      <c r="AUY30" s="164"/>
      <c r="AUZ30" s="164"/>
      <c r="AVA30" s="164"/>
      <c r="AVB30" s="164"/>
      <c r="AVC30" s="164"/>
      <c r="AVD30" s="164"/>
      <c r="AVE30" s="164"/>
      <c r="AVF30" s="164"/>
      <c r="AVG30" s="164"/>
      <c r="AVH30" s="164"/>
      <c r="AVI30" s="164"/>
      <c r="AVJ30" s="164"/>
      <c r="AVK30" s="164"/>
      <c r="AVL30" s="164"/>
      <c r="AVM30" s="164"/>
      <c r="AVN30" s="164"/>
      <c r="AVO30" s="164"/>
      <c r="AVP30" s="164"/>
      <c r="AVQ30" s="164"/>
      <c r="AVR30" s="164"/>
      <c r="AVS30" s="164"/>
      <c r="AVT30" s="164"/>
      <c r="AVU30" s="164"/>
      <c r="AVV30" s="164"/>
      <c r="AVW30" s="164"/>
      <c r="AVX30" s="164"/>
      <c r="AVY30" s="164"/>
      <c r="AVZ30" s="164"/>
      <c r="AWA30" s="164"/>
      <c r="AWB30" s="164"/>
      <c r="AWC30" s="164"/>
      <c r="AWD30" s="164"/>
      <c r="AWE30" s="164"/>
      <c r="AWF30" s="164"/>
      <c r="AWG30" s="164"/>
      <c r="AWH30" s="164"/>
      <c r="AWI30" s="164"/>
      <c r="AWJ30" s="164"/>
      <c r="AWK30" s="164"/>
      <c r="AWL30" s="164"/>
      <c r="AWM30" s="164"/>
      <c r="AWN30" s="164"/>
      <c r="AWO30" s="164"/>
      <c r="AWP30" s="164"/>
      <c r="AWQ30" s="164"/>
      <c r="AWR30" s="164"/>
      <c r="AWS30" s="164"/>
      <c r="AWT30" s="164"/>
      <c r="AWU30" s="164"/>
      <c r="AWV30" s="164"/>
      <c r="AWW30" s="164"/>
      <c r="AWX30" s="164"/>
      <c r="AWY30" s="164"/>
      <c r="AWZ30" s="164"/>
      <c r="AXA30" s="164"/>
      <c r="AXB30" s="164"/>
      <c r="AXC30" s="164"/>
      <c r="AXD30" s="164"/>
      <c r="AXE30" s="164"/>
      <c r="AXF30" s="164"/>
      <c r="AXG30" s="164"/>
      <c r="AXH30" s="164"/>
      <c r="AXI30" s="164"/>
      <c r="AXJ30" s="164"/>
      <c r="AXK30" s="164"/>
      <c r="AXL30" s="164"/>
      <c r="AXM30" s="164"/>
      <c r="AXN30" s="164"/>
      <c r="AXO30" s="164"/>
      <c r="AXP30" s="164"/>
      <c r="AXQ30" s="164"/>
      <c r="AXR30" s="164"/>
      <c r="AXS30" s="164"/>
      <c r="AXT30" s="164"/>
      <c r="AXU30" s="164"/>
      <c r="AXV30" s="164"/>
      <c r="AXW30" s="164"/>
      <c r="AXX30" s="164"/>
      <c r="AXY30" s="164"/>
      <c r="AXZ30" s="164"/>
      <c r="AYA30" s="164"/>
      <c r="AYB30" s="164"/>
      <c r="AYC30" s="164"/>
      <c r="AYD30" s="164"/>
      <c r="AYE30" s="164"/>
      <c r="AYF30" s="164"/>
      <c r="AYG30" s="164"/>
      <c r="AYH30" s="164"/>
      <c r="AYI30" s="164"/>
      <c r="AYJ30" s="164"/>
      <c r="AYK30" s="164"/>
      <c r="AYL30" s="164"/>
      <c r="AYM30" s="164"/>
      <c r="AYN30" s="164"/>
      <c r="AYO30" s="164"/>
      <c r="AYP30" s="164"/>
      <c r="AYQ30" s="164"/>
      <c r="AYR30" s="164"/>
      <c r="AYS30" s="164"/>
      <c r="AYT30" s="164"/>
      <c r="AYU30" s="164"/>
      <c r="AYV30" s="164"/>
      <c r="AYW30" s="164"/>
      <c r="AYX30" s="164"/>
      <c r="AYY30" s="164"/>
      <c r="AYZ30" s="164"/>
      <c r="AZA30" s="164"/>
      <c r="AZB30" s="164"/>
      <c r="AZC30" s="164"/>
      <c r="AZD30" s="164"/>
      <c r="AZE30" s="164"/>
      <c r="AZF30" s="164"/>
      <c r="AZG30" s="164"/>
      <c r="AZH30" s="164"/>
      <c r="AZI30" s="164"/>
      <c r="AZJ30" s="164"/>
      <c r="AZK30" s="164"/>
      <c r="AZL30" s="164"/>
      <c r="AZM30" s="164"/>
      <c r="AZN30" s="164"/>
      <c r="AZO30" s="164"/>
      <c r="AZP30" s="164"/>
      <c r="AZQ30" s="164"/>
      <c r="AZR30" s="164"/>
      <c r="AZS30" s="164"/>
      <c r="AZT30" s="164"/>
      <c r="AZU30" s="164"/>
      <c r="AZV30" s="164"/>
      <c r="AZW30" s="164"/>
      <c r="AZX30" s="164"/>
      <c r="AZY30" s="164"/>
      <c r="AZZ30" s="164"/>
      <c r="BAA30" s="164"/>
      <c r="BAB30" s="164"/>
      <c r="BAC30" s="164"/>
      <c r="BAD30" s="164"/>
      <c r="BAE30" s="164"/>
      <c r="BAF30" s="164"/>
      <c r="BAG30" s="164"/>
      <c r="BAH30" s="164"/>
      <c r="BAI30" s="164"/>
      <c r="BAJ30" s="164"/>
      <c r="BAK30" s="164"/>
      <c r="BAL30" s="164"/>
      <c r="BAM30" s="164"/>
      <c r="BAN30" s="164"/>
      <c r="BAO30" s="164"/>
      <c r="BAP30" s="164"/>
      <c r="BAQ30" s="164"/>
      <c r="BAR30" s="164"/>
      <c r="BAS30" s="164"/>
      <c r="BAT30" s="164"/>
      <c r="BAU30" s="164"/>
      <c r="BAV30" s="164"/>
      <c r="BAW30" s="164"/>
      <c r="BAX30" s="164"/>
      <c r="BAY30" s="164"/>
      <c r="BAZ30" s="164"/>
      <c r="BBA30" s="164"/>
      <c r="BBB30" s="164"/>
      <c r="BBC30" s="164"/>
      <c r="BBD30" s="164"/>
      <c r="BBE30" s="164"/>
      <c r="BBF30" s="164"/>
      <c r="BBG30" s="164"/>
      <c r="BBH30" s="164"/>
      <c r="BBI30" s="164"/>
      <c r="BBJ30" s="164"/>
      <c r="BBK30" s="164"/>
      <c r="BBL30" s="164"/>
      <c r="BBM30" s="164"/>
      <c r="BBN30" s="164"/>
      <c r="BBO30" s="164"/>
      <c r="BBP30" s="164"/>
      <c r="BBQ30" s="164"/>
      <c r="BBR30" s="164"/>
      <c r="BBS30" s="164"/>
      <c r="BBT30" s="164"/>
      <c r="BBU30" s="164"/>
      <c r="BBV30" s="164"/>
      <c r="BBW30" s="164"/>
      <c r="BBX30" s="164"/>
      <c r="BBY30" s="164"/>
      <c r="BBZ30" s="164"/>
      <c r="BCA30" s="164"/>
      <c r="BCB30" s="164"/>
      <c r="BCC30" s="164"/>
      <c r="BCD30" s="164"/>
      <c r="BCE30" s="164"/>
      <c r="BCF30" s="164"/>
      <c r="BCG30" s="164"/>
      <c r="BCH30" s="164"/>
      <c r="BCI30" s="164"/>
      <c r="BCJ30" s="164"/>
      <c r="BCK30" s="164"/>
      <c r="BCL30" s="164"/>
      <c r="BCM30" s="164"/>
      <c r="BCN30" s="164"/>
      <c r="BCO30" s="164"/>
      <c r="BCP30" s="164"/>
      <c r="BCQ30" s="164"/>
      <c r="BCR30" s="164"/>
      <c r="BCS30" s="164"/>
      <c r="BCT30" s="164"/>
      <c r="BCU30" s="164"/>
      <c r="BCV30" s="164"/>
      <c r="BCW30" s="164"/>
      <c r="BCX30" s="164"/>
      <c r="BCY30" s="164"/>
      <c r="BCZ30" s="164"/>
      <c r="BDA30" s="164"/>
      <c r="BDB30" s="164"/>
      <c r="BDC30" s="164"/>
      <c r="BDD30" s="164"/>
      <c r="BDE30" s="164"/>
      <c r="BDF30" s="164"/>
      <c r="BDG30" s="164"/>
      <c r="BDH30" s="164"/>
      <c r="BDI30" s="164"/>
      <c r="BDJ30" s="164"/>
      <c r="BDK30" s="164"/>
      <c r="BDL30" s="164"/>
      <c r="BDM30" s="164"/>
      <c r="BDN30" s="164"/>
      <c r="BDO30" s="164"/>
      <c r="BDP30" s="164"/>
      <c r="BDQ30" s="164"/>
      <c r="BDR30" s="164"/>
      <c r="BDS30" s="164"/>
      <c r="BDT30" s="164"/>
      <c r="BDU30" s="164"/>
      <c r="BDV30" s="164"/>
      <c r="BDW30" s="164"/>
      <c r="BDX30" s="164"/>
      <c r="BDY30" s="164"/>
      <c r="BDZ30" s="164"/>
      <c r="BEA30" s="164"/>
      <c r="BEB30" s="164"/>
      <c r="BEC30" s="164"/>
      <c r="BED30" s="164"/>
      <c r="BEE30" s="164"/>
      <c r="BEF30" s="164"/>
      <c r="BEG30" s="164"/>
      <c r="BEH30" s="164"/>
      <c r="BEI30" s="164"/>
      <c r="BEJ30" s="164"/>
      <c r="BEK30" s="164"/>
      <c r="BEL30" s="164"/>
      <c r="BEM30" s="164"/>
      <c r="BEN30" s="164"/>
      <c r="BEO30" s="164"/>
      <c r="BEP30" s="164"/>
      <c r="BEQ30" s="164"/>
      <c r="BER30" s="164"/>
      <c r="BES30" s="164"/>
      <c r="BET30" s="164"/>
      <c r="BEU30" s="164"/>
      <c r="BEV30" s="164"/>
      <c r="BEW30" s="164"/>
      <c r="BEX30" s="164"/>
      <c r="BEY30" s="164"/>
      <c r="BEZ30" s="164"/>
      <c r="BFA30" s="164"/>
      <c r="BFB30" s="164"/>
      <c r="BFC30" s="164"/>
      <c r="BFD30" s="164"/>
      <c r="BFE30" s="164"/>
      <c r="BFF30" s="164"/>
      <c r="BFG30" s="164"/>
      <c r="BFH30" s="164"/>
      <c r="BFI30" s="164"/>
      <c r="BFJ30" s="164"/>
      <c r="BFK30" s="164"/>
      <c r="BFL30" s="164"/>
      <c r="BFM30" s="164"/>
      <c r="BFN30" s="164"/>
      <c r="BFO30" s="164"/>
      <c r="BFP30" s="164"/>
      <c r="BFQ30" s="164"/>
      <c r="BFR30" s="164"/>
      <c r="BFS30" s="164"/>
      <c r="BFT30" s="164"/>
      <c r="BFU30" s="164"/>
      <c r="BFV30" s="164"/>
      <c r="BFW30" s="164"/>
      <c r="BFX30" s="164"/>
      <c r="BFY30" s="164"/>
      <c r="BFZ30" s="164"/>
      <c r="BGA30" s="164"/>
      <c r="BGB30" s="164"/>
      <c r="BGC30" s="164"/>
      <c r="BGD30" s="164"/>
      <c r="BGE30" s="164"/>
      <c r="BGF30" s="164"/>
      <c r="BGG30" s="164"/>
      <c r="BGH30" s="164"/>
      <c r="BGI30" s="164"/>
      <c r="BGJ30" s="164"/>
      <c r="BGK30" s="164"/>
      <c r="BGL30" s="164"/>
      <c r="BGM30" s="164"/>
      <c r="BGN30" s="164"/>
      <c r="BGO30" s="164"/>
      <c r="BGP30" s="164"/>
      <c r="BGQ30" s="164"/>
      <c r="BGR30" s="164"/>
      <c r="BGS30" s="164"/>
      <c r="BGT30" s="164"/>
      <c r="BGU30" s="164"/>
      <c r="BGV30" s="164"/>
      <c r="BGW30" s="164"/>
      <c r="BGX30" s="164"/>
      <c r="BGY30" s="164"/>
      <c r="BGZ30" s="164"/>
      <c r="BHA30" s="164"/>
      <c r="BHB30" s="164"/>
      <c r="BHC30" s="164"/>
      <c r="BHD30" s="164"/>
      <c r="BHE30" s="164"/>
      <c r="BHF30" s="164"/>
      <c r="BHG30" s="164"/>
      <c r="BHH30" s="164"/>
      <c r="BHI30" s="164"/>
      <c r="BHJ30" s="164"/>
      <c r="BHK30" s="164"/>
      <c r="BHL30" s="164"/>
      <c r="BHM30" s="164"/>
      <c r="BHN30" s="164"/>
      <c r="BHO30" s="164"/>
      <c r="BHP30" s="164"/>
      <c r="BHQ30" s="164"/>
      <c r="BHR30" s="164"/>
      <c r="BHS30" s="164"/>
      <c r="BHT30" s="164"/>
      <c r="BHU30" s="164"/>
      <c r="BHV30" s="164"/>
      <c r="BHW30" s="164"/>
      <c r="BHX30" s="164"/>
      <c r="BHY30" s="164"/>
      <c r="BHZ30" s="164"/>
      <c r="BIA30" s="164"/>
      <c r="BIB30" s="164"/>
      <c r="BIC30" s="164"/>
      <c r="BID30" s="164"/>
      <c r="BIE30" s="164"/>
      <c r="BIF30" s="164"/>
      <c r="BIG30" s="164"/>
      <c r="BIH30" s="164"/>
      <c r="BII30" s="164"/>
      <c r="BIJ30" s="164"/>
      <c r="BIK30" s="164"/>
      <c r="BIL30" s="164"/>
      <c r="BIM30" s="164"/>
      <c r="BIN30" s="164"/>
      <c r="BIO30" s="164"/>
      <c r="BIP30" s="164"/>
      <c r="BIQ30" s="164"/>
      <c r="BIR30" s="164"/>
      <c r="BIS30" s="164"/>
      <c r="BIT30" s="164"/>
      <c r="BIU30" s="164"/>
      <c r="BIV30" s="164"/>
      <c r="BIW30" s="164"/>
      <c r="BIX30" s="164"/>
      <c r="BIY30" s="164"/>
      <c r="BIZ30" s="164"/>
      <c r="BJA30" s="164"/>
      <c r="BJB30" s="164"/>
      <c r="BJC30" s="164"/>
      <c r="BJD30" s="164"/>
      <c r="BJE30" s="164"/>
      <c r="BJF30" s="164"/>
      <c r="BJG30" s="164"/>
      <c r="BJH30" s="164"/>
      <c r="BJI30" s="164"/>
      <c r="BJJ30" s="164"/>
      <c r="BJK30" s="164"/>
      <c r="BJL30" s="164"/>
      <c r="BJM30" s="164"/>
      <c r="BJN30" s="164"/>
      <c r="BJO30" s="164"/>
      <c r="BJP30" s="164"/>
      <c r="BJQ30" s="164"/>
      <c r="BJR30" s="164"/>
      <c r="BJS30" s="164"/>
      <c r="BJT30" s="164"/>
      <c r="BJU30" s="164"/>
      <c r="BJV30" s="164"/>
      <c r="BJW30" s="164"/>
      <c r="BJX30" s="164"/>
      <c r="BJY30" s="164"/>
      <c r="BJZ30" s="164"/>
      <c r="BKA30" s="164"/>
      <c r="BKB30" s="164"/>
      <c r="BKC30" s="164"/>
      <c r="BKD30" s="164"/>
      <c r="BKE30" s="164"/>
      <c r="BKF30" s="164"/>
      <c r="BKG30" s="164"/>
      <c r="BKH30" s="164"/>
      <c r="BKI30" s="164"/>
      <c r="BKJ30" s="164"/>
      <c r="BKK30" s="164"/>
      <c r="BKL30" s="164"/>
      <c r="BKM30" s="164"/>
      <c r="BKN30" s="164"/>
      <c r="BKO30" s="164"/>
      <c r="BKP30" s="164"/>
      <c r="BKQ30" s="164"/>
      <c r="BKR30" s="164"/>
      <c r="BKS30" s="164"/>
      <c r="BKT30" s="164"/>
      <c r="BKU30" s="164"/>
      <c r="BKV30" s="164"/>
      <c r="BKW30" s="164"/>
      <c r="BKX30" s="164"/>
      <c r="BKY30" s="164"/>
      <c r="BKZ30" s="164"/>
      <c r="BLA30" s="164"/>
      <c r="BLB30" s="164"/>
      <c r="BLC30" s="164"/>
      <c r="BLD30" s="164"/>
      <c r="BLE30" s="164"/>
      <c r="BLF30" s="164"/>
      <c r="BLG30" s="164"/>
      <c r="BLH30" s="164"/>
      <c r="BLI30" s="164"/>
      <c r="BLJ30" s="164"/>
      <c r="BLK30" s="164"/>
      <c r="BLL30" s="164"/>
      <c r="BLM30" s="164"/>
      <c r="BLN30" s="164"/>
      <c r="BLO30" s="164"/>
      <c r="BLP30" s="164"/>
      <c r="BLQ30" s="164"/>
      <c r="BLR30" s="164"/>
      <c r="BLS30" s="164"/>
      <c r="BLT30" s="164"/>
      <c r="BLU30" s="164"/>
      <c r="BLV30" s="164"/>
      <c r="BLW30" s="164"/>
      <c r="BLX30" s="164"/>
      <c r="BLY30" s="164"/>
      <c r="BLZ30" s="164"/>
      <c r="BMA30" s="164"/>
      <c r="BMB30" s="164"/>
      <c r="BMC30" s="164"/>
      <c r="BMD30" s="164"/>
      <c r="BME30" s="164"/>
      <c r="BMF30" s="164"/>
      <c r="BMG30" s="164"/>
      <c r="BMH30" s="164"/>
      <c r="BMI30" s="164"/>
      <c r="BMJ30" s="164"/>
      <c r="BMK30" s="164"/>
      <c r="BML30" s="164"/>
      <c r="BMM30" s="164"/>
      <c r="BMN30" s="164"/>
      <c r="BMO30" s="164"/>
      <c r="BMP30" s="164"/>
      <c r="BMQ30" s="164"/>
      <c r="BMR30" s="164"/>
      <c r="BMS30" s="164"/>
      <c r="BMT30" s="164"/>
      <c r="BMU30" s="164"/>
      <c r="BMV30" s="164"/>
      <c r="BMW30" s="164"/>
      <c r="BMX30" s="164"/>
      <c r="BMY30" s="164"/>
      <c r="BMZ30" s="164"/>
      <c r="BNA30" s="164"/>
      <c r="BNB30" s="164"/>
      <c r="BNC30" s="164"/>
      <c r="BND30" s="164"/>
      <c r="BNE30" s="164"/>
      <c r="BNF30" s="164"/>
      <c r="BNG30" s="164"/>
      <c r="BNH30" s="164"/>
      <c r="BNI30" s="164"/>
      <c r="BNJ30" s="164"/>
      <c r="BNK30" s="164"/>
      <c r="BNL30" s="164"/>
      <c r="BNM30" s="164"/>
      <c r="BNN30" s="164"/>
      <c r="BNO30" s="164"/>
      <c r="BNP30" s="164"/>
      <c r="BNQ30" s="164"/>
      <c r="BNR30" s="164"/>
      <c r="BNS30" s="164"/>
      <c r="BNT30" s="164"/>
      <c r="BNU30" s="164"/>
      <c r="BNV30" s="164"/>
      <c r="BNW30" s="164"/>
      <c r="BNX30" s="164"/>
      <c r="BNY30" s="164"/>
      <c r="BNZ30" s="164"/>
      <c r="BOA30" s="164"/>
      <c r="BOB30" s="164"/>
      <c r="BOC30" s="164"/>
      <c r="BOD30" s="164"/>
      <c r="BOE30" s="164"/>
      <c r="BOF30" s="164"/>
      <c r="BOG30" s="164"/>
      <c r="BOH30" s="164"/>
      <c r="BOI30" s="164"/>
      <c r="BOJ30" s="164"/>
      <c r="BOK30" s="164"/>
      <c r="BOL30" s="164"/>
      <c r="BOM30" s="164"/>
      <c r="BON30" s="164"/>
      <c r="BOO30" s="164"/>
      <c r="BOP30" s="164"/>
      <c r="BOQ30" s="164"/>
      <c r="BOR30" s="164"/>
      <c r="BOS30" s="164"/>
      <c r="BOT30" s="164"/>
      <c r="BOU30" s="164"/>
      <c r="BOV30" s="164"/>
      <c r="BOW30" s="164"/>
      <c r="BOX30" s="164"/>
      <c r="BOY30" s="164"/>
      <c r="BOZ30" s="164"/>
      <c r="BPA30" s="164"/>
      <c r="BPB30" s="164"/>
      <c r="BPC30" s="164"/>
      <c r="BPD30" s="164"/>
      <c r="BPE30" s="164"/>
      <c r="BPF30" s="164"/>
      <c r="BPG30" s="164"/>
      <c r="BPH30" s="164"/>
      <c r="BPI30" s="164"/>
      <c r="BPJ30" s="164"/>
      <c r="BPK30" s="164"/>
      <c r="BPL30" s="164"/>
      <c r="BPM30" s="164"/>
      <c r="BPN30" s="164"/>
      <c r="BPO30" s="164"/>
      <c r="BPP30" s="164"/>
      <c r="BPQ30" s="164"/>
      <c r="BPR30" s="164"/>
      <c r="BPS30" s="164"/>
      <c r="BPT30" s="164"/>
      <c r="BPU30" s="164"/>
      <c r="BPV30" s="164"/>
      <c r="BPW30" s="164"/>
      <c r="BPX30" s="164"/>
      <c r="BPY30" s="164"/>
      <c r="BPZ30" s="164"/>
      <c r="BQA30" s="164"/>
      <c r="BQB30" s="164"/>
      <c r="BQC30" s="164"/>
      <c r="BQD30" s="164"/>
      <c r="BQE30" s="164"/>
      <c r="BQF30" s="164"/>
      <c r="BQG30" s="164"/>
      <c r="BQH30" s="164"/>
      <c r="BQI30" s="164"/>
      <c r="BQJ30" s="164"/>
      <c r="BQK30" s="164"/>
      <c r="BQL30" s="164"/>
      <c r="BQM30" s="164"/>
      <c r="BQN30" s="164"/>
      <c r="BQO30" s="164"/>
      <c r="BQP30" s="164"/>
      <c r="BQQ30" s="164"/>
      <c r="BQR30" s="164"/>
      <c r="BQS30" s="164"/>
      <c r="BQT30" s="164"/>
      <c r="BQU30" s="164"/>
      <c r="BQV30" s="164"/>
      <c r="BQW30" s="164"/>
      <c r="BQX30" s="164"/>
      <c r="BQY30" s="164"/>
      <c r="BQZ30" s="164"/>
      <c r="BRA30" s="164"/>
      <c r="BRB30" s="164"/>
      <c r="BRC30" s="164"/>
      <c r="BRD30" s="164"/>
      <c r="BRE30" s="164"/>
      <c r="BRF30" s="164"/>
      <c r="BRG30" s="164"/>
      <c r="BRH30" s="164"/>
      <c r="BRI30" s="164"/>
      <c r="BRJ30" s="164"/>
      <c r="BRK30" s="164"/>
      <c r="BRL30" s="164"/>
      <c r="BRM30" s="164"/>
      <c r="BRN30" s="164"/>
      <c r="BRO30" s="164"/>
      <c r="BRP30" s="164"/>
      <c r="BRQ30" s="164"/>
      <c r="BRR30" s="164"/>
      <c r="BRS30" s="164"/>
      <c r="BRT30" s="164"/>
      <c r="BRU30" s="164"/>
      <c r="BRV30" s="164"/>
      <c r="BRW30" s="164"/>
      <c r="BRX30" s="164"/>
      <c r="BRY30" s="164"/>
      <c r="BRZ30" s="164"/>
      <c r="BSA30" s="164"/>
      <c r="BSB30" s="164"/>
      <c r="BSC30" s="164"/>
      <c r="BSD30" s="164"/>
      <c r="BSE30" s="164"/>
      <c r="BSF30" s="164"/>
      <c r="BSG30" s="164"/>
      <c r="BSH30" s="164"/>
      <c r="BSI30" s="164"/>
      <c r="BSJ30" s="164"/>
      <c r="BSK30" s="164"/>
      <c r="BSL30" s="164"/>
      <c r="BSM30" s="164"/>
      <c r="BSN30" s="164"/>
      <c r="BSO30" s="164"/>
      <c r="BSP30" s="164"/>
      <c r="BSQ30" s="164"/>
      <c r="BSR30" s="164"/>
      <c r="BSS30" s="164"/>
      <c r="BST30" s="164"/>
      <c r="BSU30" s="164"/>
      <c r="BSV30" s="164"/>
      <c r="BSW30" s="164"/>
      <c r="BSX30" s="164"/>
      <c r="BSY30" s="164"/>
      <c r="BSZ30" s="164"/>
      <c r="BTA30" s="164"/>
      <c r="BTB30" s="164"/>
      <c r="BTC30" s="164"/>
      <c r="BTD30" s="164"/>
      <c r="BTE30" s="164"/>
      <c r="BTF30" s="164"/>
      <c r="BTG30" s="164"/>
      <c r="BTH30" s="164"/>
      <c r="BTI30" s="164"/>
      <c r="BTJ30" s="164"/>
      <c r="BTK30" s="164"/>
      <c r="BTL30" s="164"/>
      <c r="BTM30" s="164"/>
      <c r="BTN30" s="164"/>
      <c r="BTO30" s="164"/>
      <c r="BTP30" s="164"/>
      <c r="BTQ30" s="164"/>
      <c r="BTR30" s="164"/>
      <c r="BTS30" s="164"/>
      <c r="BTT30" s="164"/>
      <c r="BTU30" s="164"/>
      <c r="BTV30" s="164"/>
      <c r="BTW30" s="164"/>
      <c r="BTX30" s="164"/>
      <c r="BTY30" s="164"/>
      <c r="BTZ30" s="164"/>
      <c r="BUA30" s="164"/>
      <c r="BUB30" s="164"/>
      <c r="BUC30" s="164"/>
      <c r="BUD30" s="164"/>
      <c r="BUE30" s="164"/>
      <c r="BUF30" s="164"/>
      <c r="BUG30" s="164"/>
      <c r="BUH30" s="164"/>
      <c r="BUI30" s="164"/>
      <c r="BUJ30" s="164"/>
      <c r="BUK30" s="164"/>
      <c r="BUL30" s="164"/>
      <c r="BUM30" s="164"/>
      <c r="BUN30" s="164"/>
      <c r="BUO30" s="164"/>
      <c r="BUP30" s="164"/>
      <c r="BUQ30" s="164"/>
      <c r="BUR30" s="164"/>
      <c r="BUS30" s="164"/>
      <c r="BUT30" s="164"/>
      <c r="BUU30" s="164"/>
      <c r="BUV30" s="164"/>
      <c r="BUW30" s="164"/>
      <c r="BUX30" s="164"/>
      <c r="BUY30" s="164"/>
      <c r="BUZ30" s="164"/>
      <c r="BVA30" s="164"/>
      <c r="BVB30" s="164"/>
      <c r="BVC30" s="164"/>
      <c r="BVD30" s="164"/>
      <c r="BVE30" s="164"/>
      <c r="BVF30" s="164"/>
      <c r="BVG30" s="164"/>
      <c r="BVH30" s="164"/>
      <c r="BVI30" s="164"/>
      <c r="BVJ30" s="164"/>
      <c r="BVK30" s="164"/>
      <c r="BVL30" s="164"/>
      <c r="BVM30" s="164"/>
      <c r="BVN30" s="164"/>
      <c r="BVO30" s="164"/>
      <c r="BVP30" s="164"/>
      <c r="BVQ30" s="164"/>
      <c r="BVR30" s="164"/>
      <c r="BVS30" s="164"/>
      <c r="BVT30" s="164"/>
      <c r="BVU30" s="164"/>
      <c r="BVV30" s="164"/>
      <c r="BVW30" s="164"/>
      <c r="BVX30" s="164"/>
      <c r="BVY30" s="164"/>
      <c r="BVZ30" s="164"/>
      <c r="BWA30" s="164"/>
      <c r="BWB30" s="164"/>
      <c r="BWC30" s="164"/>
      <c r="BWD30" s="164"/>
      <c r="BWE30" s="164"/>
      <c r="BWF30" s="164"/>
      <c r="BWG30" s="164"/>
      <c r="BWH30" s="164"/>
      <c r="BWI30" s="164"/>
      <c r="BWJ30" s="164"/>
      <c r="BWK30" s="164"/>
      <c r="BWL30" s="164"/>
      <c r="BWM30" s="164"/>
      <c r="BWN30" s="164"/>
      <c r="BWO30" s="164"/>
      <c r="BWP30" s="164"/>
      <c r="BWQ30" s="164"/>
      <c r="BWR30" s="164"/>
      <c r="BWS30" s="164"/>
      <c r="BWT30" s="164"/>
      <c r="BWU30" s="164"/>
      <c r="BWV30" s="164"/>
      <c r="BWW30" s="164"/>
      <c r="BWX30" s="164"/>
      <c r="BWY30" s="164"/>
      <c r="BWZ30" s="164"/>
      <c r="BXA30" s="164"/>
      <c r="BXB30" s="164"/>
      <c r="BXC30" s="164"/>
      <c r="BXD30" s="164"/>
      <c r="BXE30" s="164"/>
      <c r="BXF30" s="164"/>
      <c r="BXG30" s="164"/>
      <c r="BXH30" s="164"/>
      <c r="BXI30" s="164"/>
      <c r="BXJ30" s="164"/>
      <c r="BXK30" s="164"/>
      <c r="BXL30" s="164"/>
      <c r="BXM30" s="164"/>
      <c r="BXN30" s="164"/>
      <c r="BXO30" s="164"/>
      <c r="BXP30" s="164"/>
      <c r="BXQ30" s="164"/>
      <c r="BXR30" s="164"/>
      <c r="BXS30" s="164"/>
      <c r="BXT30" s="164"/>
      <c r="BXU30" s="164"/>
      <c r="BXV30" s="164"/>
      <c r="BXW30" s="164"/>
      <c r="BXX30" s="164"/>
      <c r="BXY30" s="164"/>
      <c r="BXZ30" s="164"/>
      <c r="BYA30" s="164"/>
      <c r="BYB30" s="164"/>
      <c r="BYC30" s="164"/>
      <c r="BYD30" s="164"/>
      <c r="BYE30" s="164"/>
      <c r="BYF30" s="164"/>
      <c r="BYG30" s="164"/>
      <c r="BYH30" s="164"/>
      <c r="BYI30" s="164"/>
      <c r="BYJ30" s="164"/>
      <c r="BYK30" s="164"/>
      <c r="BYL30" s="164"/>
      <c r="BYM30" s="164"/>
      <c r="BYN30" s="164"/>
      <c r="BYO30" s="164"/>
      <c r="BYP30" s="164"/>
      <c r="BYQ30" s="164"/>
      <c r="BYR30" s="164"/>
      <c r="BYS30" s="164"/>
      <c r="BYT30" s="164"/>
      <c r="BYU30" s="164"/>
      <c r="BYV30" s="164"/>
      <c r="BYW30" s="164"/>
      <c r="BYX30" s="164"/>
      <c r="BYY30" s="164"/>
      <c r="BYZ30" s="164"/>
      <c r="BZA30" s="164"/>
      <c r="BZB30" s="164"/>
      <c r="BZC30" s="164"/>
      <c r="BZD30" s="164"/>
      <c r="BZE30" s="164"/>
      <c r="BZF30" s="164"/>
      <c r="BZG30" s="164"/>
      <c r="BZH30" s="164"/>
      <c r="BZI30" s="164"/>
      <c r="BZJ30" s="164"/>
      <c r="BZK30" s="164"/>
      <c r="BZL30" s="164"/>
      <c r="BZM30" s="164"/>
      <c r="BZN30" s="164"/>
      <c r="BZO30" s="164"/>
      <c r="BZP30" s="164"/>
      <c r="BZQ30" s="164"/>
      <c r="BZR30" s="164"/>
      <c r="BZS30" s="164"/>
      <c r="BZT30" s="164"/>
      <c r="BZU30" s="164"/>
      <c r="BZV30" s="164"/>
      <c r="BZW30" s="164"/>
      <c r="BZX30" s="164"/>
      <c r="BZY30" s="164"/>
      <c r="BZZ30" s="164"/>
      <c r="CAA30" s="164"/>
      <c r="CAB30" s="164"/>
      <c r="CAC30" s="164"/>
      <c r="CAD30" s="164"/>
      <c r="CAE30" s="164"/>
      <c r="CAF30" s="164"/>
      <c r="CAG30" s="164"/>
      <c r="CAH30" s="164"/>
      <c r="CAI30" s="164"/>
      <c r="CAJ30" s="164"/>
      <c r="CAK30" s="164"/>
      <c r="CAL30" s="164"/>
      <c r="CAM30" s="164"/>
      <c r="CAN30" s="164"/>
      <c r="CAO30" s="164"/>
      <c r="CAP30" s="164"/>
      <c r="CAQ30" s="164"/>
      <c r="CAR30" s="164"/>
      <c r="CAS30" s="164"/>
      <c r="CAT30" s="164"/>
      <c r="CAU30" s="164"/>
      <c r="CAV30" s="164"/>
      <c r="CAW30" s="164"/>
      <c r="CAX30" s="164"/>
      <c r="CAY30" s="164"/>
      <c r="CAZ30" s="164"/>
      <c r="CBA30" s="164"/>
      <c r="CBB30" s="164"/>
      <c r="CBC30" s="164"/>
      <c r="CBD30" s="164"/>
      <c r="CBE30" s="164"/>
      <c r="CBF30" s="164"/>
      <c r="CBG30" s="164"/>
      <c r="CBH30" s="164"/>
      <c r="CBI30" s="164"/>
      <c r="CBJ30" s="164"/>
      <c r="CBK30" s="164"/>
      <c r="CBL30" s="164"/>
      <c r="CBM30" s="164"/>
      <c r="CBN30" s="164"/>
      <c r="CBO30" s="164"/>
      <c r="CBP30" s="164"/>
      <c r="CBQ30" s="164"/>
      <c r="CBR30" s="164"/>
      <c r="CBS30" s="164"/>
      <c r="CBT30" s="164"/>
      <c r="CBU30" s="164"/>
      <c r="CBV30" s="164"/>
      <c r="CBW30" s="164"/>
      <c r="CBX30" s="164"/>
      <c r="CBY30" s="164"/>
      <c r="CBZ30" s="164"/>
      <c r="CCA30" s="164"/>
      <c r="CCB30" s="164"/>
      <c r="CCC30" s="164"/>
      <c r="CCD30" s="164"/>
      <c r="CCE30" s="164"/>
      <c r="CCF30" s="164"/>
      <c r="CCG30" s="164"/>
      <c r="CCH30" s="164"/>
      <c r="CCI30" s="164"/>
      <c r="CCJ30" s="164"/>
      <c r="CCK30" s="164"/>
      <c r="CCL30" s="164"/>
      <c r="CCM30" s="164"/>
      <c r="CCN30" s="164"/>
      <c r="CCO30" s="164"/>
      <c r="CCP30" s="164"/>
      <c r="CCQ30" s="164"/>
      <c r="CCR30" s="164"/>
      <c r="CCS30" s="164"/>
      <c r="CCT30" s="164"/>
      <c r="CCU30" s="164"/>
      <c r="CCV30" s="164"/>
      <c r="CCW30" s="164"/>
      <c r="CCX30" s="164"/>
      <c r="CCY30" s="164"/>
      <c r="CCZ30" s="164"/>
      <c r="CDA30" s="164"/>
      <c r="CDB30" s="164"/>
      <c r="CDC30" s="164"/>
      <c r="CDD30" s="164"/>
      <c r="CDE30" s="164"/>
      <c r="CDF30" s="164"/>
      <c r="CDG30" s="164"/>
      <c r="CDH30" s="164"/>
      <c r="CDI30" s="164"/>
      <c r="CDJ30" s="164"/>
      <c r="CDK30" s="164"/>
      <c r="CDL30" s="164"/>
      <c r="CDM30" s="164"/>
      <c r="CDN30" s="164"/>
      <c r="CDO30" s="164"/>
      <c r="CDP30" s="164"/>
      <c r="CDQ30" s="164"/>
      <c r="CDR30" s="164"/>
      <c r="CDS30" s="164"/>
      <c r="CDT30" s="164"/>
      <c r="CDU30" s="164"/>
      <c r="CDV30" s="164"/>
      <c r="CDW30" s="164"/>
      <c r="CDX30" s="164"/>
      <c r="CDY30" s="164"/>
      <c r="CDZ30" s="164"/>
      <c r="CEA30" s="164"/>
      <c r="CEB30" s="164"/>
      <c r="CEC30" s="164"/>
      <c r="CED30" s="164"/>
      <c r="CEE30" s="164"/>
      <c r="CEF30" s="164"/>
      <c r="CEG30" s="164"/>
      <c r="CEH30" s="164"/>
      <c r="CEI30" s="164"/>
      <c r="CEJ30" s="164"/>
      <c r="CEK30" s="164"/>
      <c r="CEL30" s="164"/>
      <c r="CEM30" s="164"/>
      <c r="CEN30" s="164"/>
      <c r="CEO30" s="164"/>
      <c r="CEP30" s="164"/>
      <c r="CEQ30" s="164"/>
      <c r="CER30" s="164"/>
      <c r="CES30" s="164"/>
      <c r="CET30" s="164"/>
      <c r="CEU30" s="164"/>
      <c r="CEV30" s="164"/>
      <c r="CEW30" s="164"/>
      <c r="CEX30" s="164"/>
      <c r="CEY30" s="164"/>
      <c r="CEZ30" s="164"/>
      <c r="CFA30" s="164"/>
      <c r="CFB30" s="164"/>
      <c r="CFC30" s="164"/>
      <c r="CFD30" s="164"/>
      <c r="CFE30" s="164"/>
      <c r="CFF30" s="164"/>
      <c r="CFG30" s="164"/>
      <c r="CFH30" s="164"/>
      <c r="CFI30" s="164"/>
      <c r="CFJ30" s="164"/>
      <c r="CFK30" s="164"/>
      <c r="CFL30" s="164"/>
      <c r="CFM30" s="164"/>
      <c r="CFN30" s="164"/>
      <c r="CFO30" s="164"/>
      <c r="CFP30" s="164"/>
      <c r="CFQ30" s="164"/>
      <c r="CFR30" s="164"/>
      <c r="CFS30" s="164"/>
      <c r="CFT30" s="164"/>
      <c r="CFU30" s="164"/>
      <c r="CFV30" s="164"/>
      <c r="CFW30" s="164"/>
      <c r="CFX30" s="164"/>
      <c r="CFY30" s="164"/>
      <c r="CFZ30" s="164"/>
      <c r="CGA30" s="164"/>
      <c r="CGB30" s="164"/>
      <c r="CGC30" s="164"/>
      <c r="CGD30" s="164"/>
      <c r="CGE30" s="164"/>
      <c r="CGF30" s="164"/>
      <c r="CGG30" s="164"/>
      <c r="CGH30" s="164"/>
      <c r="CGI30" s="164"/>
      <c r="CGJ30" s="164"/>
      <c r="CGK30" s="164"/>
      <c r="CGL30" s="164"/>
      <c r="CGM30" s="164"/>
      <c r="CGN30" s="164"/>
      <c r="CGO30" s="164"/>
      <c r="CGP30" s="164"/>
      <c r="CGQ30" s="164"/>
      <c r="CGR30" s="164"/>
      <c r="CGS30" s="164"/>
      <c r="CGT30" s="164"/>
      <c r="CGU30" s="164"/>
      <c r="CGV30" s="164"/>
      <c r="CGW30" s="164"/>
      <c r="CGX30" s="164"/>
      <c r="CGY30" s="164"/>
      <c r="CGZ30" s="164"/>
      <c r="CHA30" s="164"/>
      <c r="CHB30" s="164"/>
      <c r="CHC30" s="164"/>
      <c r="CHD30" s="164"/>
      <c r="CHE30" s="164"/>
      <c r="CHF30" s="164"/>
      <c r="CHG30" s="164"/>
      <c r="CHH30" s="164"/>
      <c r="CHI30" s="164"/>
      <c r="CHJ30" s="164"/>
      <c r="CHK30" s="164"/>
      <c r="CHL30" s="164"/>
      <c r="CHM30" s="164"/>
      <c r="CHN30" s="164"/>
      <c r="CHO30" s="164"/>
      <c r="CHP30" s="164"/>
      <c r="CHQ30" s="164"/>
      <c r="CHR30" s="164"/>
      <c r="CHS30" s="164"/>
      <c r="CHT30" s="164"/>
      <c r="CHU30" s="164"/>
      <c r="CHV30" s="164"/>
      <c r="CHW30" s="164"/>
      <c r="CHX30" s="164"/>
      <c r="CHY30" s="164"/>
      <c r="CHZ30" s="164"/>
      <c r="CIA30" s="164"/>
      <c r="CIB30" s="164"/>
      <c r="CIC30" s="164"/>
      <c r="CID30" s="164"/>
      <c r="CIE30" s="164"/>
      <c r="CIF30" s="164"/>
      <c r="CIG30" s="164"/>
      <c r="CIH30" s="164"/>
      <c r="CII30" s="164"/>
      <c r="CIJ30" s="164"/>
      <c r="CIK30" s="164"/>
      <c r="CIL30" s="164"/>
      <c r="CIM30" s="164"/>
      <c r="CIN30" s="164"/>
      <c r="CIO30" s="164"/>
      <c r="CIP30" s="164"/>
      <c r="CIQ30" s="164"/>
      <c r="CIR30" s="164"/>
      <c r="CIS30" s="164"/>
      <c r="CIT30" s="164"/>
      <c r="CIU30" s="164"/>
      <c r="CIV30" s="164"/>
      <c r="CIW30" s="164"/>
      <c r="CIX30" s="164"/>
      <c r="CIY30" s="164"/>
      <c r="CIZ30" s="164"/>
      <c r="CJA30" s="164"/>
      <c r="CJB30" s="164"/>
      <c r="CJC30" s="164"/>
      <c r="CJD30" s="164"/>
      <c r="CJE30" s="164"/>
      <c r="CJF30" s="164"/>
      <c r="CJG30" s="164"/>
      <c r="CJH30" s="164"/>
      <c r="CJI30" s="164"/>
      <c r="CJJ30" s="164"/>
      <c r="CJK30" s="164"/>
      <c r="CJL30" s="164"/>
      <c r="CJM30" s="164"/>
      <c r="CJN30" s="164"/>
      <c r="CJO30" s="164"/>
      <c r="CJP30" s="164"/>
      <c r="CJQ30" s="164"/>
      <c r="CJR30" s="164"/>
      <c r="CJS30" s="164"/>
      <c r="CJT30" s="164"/>
      <c r="CJU30" s="164"/>
      <c r="CJV30" s="164"/>
      <c r="CJW30" s="164"/>
      <c r="CJX30" s="164"/>
      <c r="CJY30" s="164"/>
      <c r="CJZ30" s="164"/>
      <c r="CKA30" s="164"/>
      <c r="CKB30" s="164"/>
      <c r="CKC30" s="164"/>
      <c r="CKD30" s="164"/>
      <c r="CKE30" s="164"/>
      <c r="CKF30" s="164"/>
      <c r="CKG30" s="164"/>
      <c r="CKH30" s="164"/>
      <c r="CKI30" s="164"/>
      <c r="CKJ30" s="164"/>
      <c r="CKK30" s="164"/>
      <c r="CKL30" s="164"/>
      <c r="CKM30" s="164"/>
      <c r="CKN30" s="164"/>
      <c r="CKO30" s="164"/>
      <c r="CKP30" s="164"/>
      <c r="CKQ30" s="164"/>
      <c r="CKR30" s="164"/>
      <c r="CKS30" s="164"/>
      <c r="CKT30" s="164"/>
      <c r="CKU30" s="164"/>
      <c r="CKV30" s="164"/>
      <c r="CKW30" s="164"/>
      <c r="CKX30" s="164"/>
      <c r="CKY30" s="164"/>
      <c r="CKZ30" s="164"/>
      <c r="CLA30" s="164"/>
      <c r="CLB30" s="164"/>
      <c r="CLC30" s="164"/>
      <c r="CLD30" s="164"/>
      <c r="CLE30" s="164"/>
      <c r="CLF30" s="164"/>
      <c r="CLG30" s="164"/>
      <c r="CLH30" s="164"/>
      <c r="CLI30" s="164"/>
      <c r="CLJ30" s="164"/>
      <c r="CLK30" s="164"/>
      <c r="CLL30" s="164"/>
      <c r="CLM30" s="164"/>
      <c r="CLN30" s="164"/>
      <c r="CLO30" s="164"/>
      <c r="CLP30" s="164"/>
      <c r="CLQ30" s="164"/>
      <c r="CLR30" s="164"/>
      <c r="CLS30" s="164"/>
      <c r="CLT30" s="164"/>
      <c r="CLU30" s="164"/>
      <c r="CLV30" s="164"/>
      <c r="CLW30" s="164"/>
      <c r="CLX30" s="164"/>
      <c r="CLY30" s="164"/>
      <c r="CLZ30" s="164"/>
      <c r="CMA30" s="164"/>
      <c r="CMB30" s="164"/>
      <c r="CMC30" s="164"/>
      <c r="CMD30" s="164"/>
      <c r="CME30" s="164"/>
      <c r="CMF30" s="164"/>
      <c r="CMG30" s="164"/>
      <c r="CMH30" s="164"/>
      <c r="CMI30" s="164"/>
      <c r="CMJ30" s="164"/>
      <c r="CMK30" s="164"/>
      <c r="CML30" s="164"/>
      <c r="CMM30" s="164"/>
      <c r="CMN30" s="164"/>
      <c r="CMO30" s="164"/>
      <c r="CMP30" s="164"/>
      <c r="CMQ30" s="164"/>
      <c r="CMR30" s="164"/>
      <c r="CMS30" s="164"/>
      <c r="CMT30" s="164"/>
      <c r="CMU30" s="164"/>
      <c r="CMV30" s="164"/>
      <c r="CMW30" s="164"/>
      <c r="CMX30" s="164"/>
      <c r="CMY30" s="164"/>
      <c r="CMZ30" s="164"/>
      <c r="CNA30" s="164"/>
      <c r="CNB30" s="164"/>
      <c r="CNC30" s="164"/>
      <c r="CND30" s="164"/>
      <c r="CNE30" s="164"/>
      <c r="CNF30" s="164"/>
      <c r="CNG30" s="164"/>
      <c r="CNH30" s="164"/>
      <c r="CNI30" s="164"/>
      <c r="CNJ30" s="164"/>
      <c r="CNK30" s="164"/>
      <c r="CNL30" s="164"/>
      <c r="CNM30" s="164"/>
      <c r="CNN30" s="164"/>
      <c r="CNO30" s="164"/>
      <c r="CNP30" s="164"/>
      <c r="CNQ30" s="164"/>
      <c r="CNR30" s="164"/>
      <c r="CNS30" s="164"/>
      <c r="CNT30" s="164"/>
      <c r="CNU30" s="164"/>
      <c r="CNV30" s="164"/>
      <c r="CNW30" s="164"/>
      <c r="CNX30" s="164"/>
      <c r="CNY30" s="164"/>
      <c r="CNZ30" s="164"/>
      <c r="COA30" s="164"/>
      <c r="COB30" s="164"/>
      <c r="COC30" s="164"/>
      <c r="COD30" s="164"/>
      <c r="COE30" s="164"/>
      <c r="COF30" s="164"/>
      <c r="COG30" s="164"/>
      <c r="COH30" s="164"/>
      <c r="COI30" s="164"/>
      <c r="COJ30" s="164"/>
      <c r="COK30" s="164"/>
      <c r="COL30" s="164"/>
      <c r="COM30" s="164"/>
      <c r="CON30" s="164"/>
      <c r="COO30" s="164"/>
      <c r="COP30" s="164"/>
      <c r="COQ30" s="164"/>
      <c r="COR30" s="164"/>
      <c r="COS30" s="164"/>
      <c r="COT30" s="164"/>
      <c r="COU30" s="164"/>
      <c r="COV30" s="164"/>
      <c r="COW30" s="164"/>
      <c r="COX30" s="164"/>
      <c r="COY30" s="164"/>
      <c r="COZ30" s="164"/>
      <c r="CPA30" s="164"/>
      <c r="CPB30" s="164"/>
      <c r="CPC30" s="164"/>
      <c r="CPD30" s="164"/>
      <c r="CPE30" s="164"/>
      <c r="CPF30" s="164"/>
      <c r="CPG30" s="164"/>
      <c r="CPH30" s="164"/>
      <c r="CPI30" s="164"/>
      <c r="CPJ30" s="164"/>
      <c r="CPK30" s="164"/>
      <c r="CPL30" s="164"/>
      <c r="CPM30" s="164"/>
      <c r="CPN30" s="164"/>
      <c r="CPO30" s="164"/>
      <c r="CPP30" s="164"/>
      <c r="CPQ30" s="164"/>
      <c r="CPR30" s="164"/>
      <c r="CPS30" s="164"/>
      <c r="CPT30" s="164"/>
      <c r="CPU30" s="164"/>
      <c r="CPV30" s="164"/>
      <c r="CPW30" s="164"/>
      <c r="CPX30" s="164"/>
      <c r="CPY30" s="164"/>
      <c r="CPZ30" s="164"/>
      <c r="CQA30" s="164"/>
      <c r="CQB30" s="164"/>
      <c r="CQC30" s="164"/>
      <c r="CQD30" s="164"/>
      <c r="CQE30" s="164"/>
      <c r="CQF30" s="164"/>
      <c r="CQG30" s="164"/>
      <c r="CQH30" s="164"/>
      <c r="CQI30" s="164"/>
      <c r="CQJ30" s="164"/>
      <c r="CQK30" s="164"/>
      <c r="CQL30" s="164"/>
      <c r="CQM30" s="164"/>
      <c r="CQN30" s="164"/>
      <c r="CQO30" s="164"/>
      <c r="CQP30" s="164"/>
      <c r="CQQ30" s="164"/>
      <c r="CQR30" s="164"/>
      <c r="CQS30" s="164"/>
      <c r="CQT30" s="164"/>
      <c r="CQU30" s="164"/>
      <c r="CQV30" s="164"/>
      <c r="CQW30" s="164"/>
      <c r="CQX30" s="164"/>
      <c r="CQY30" s="164"/>
      <c r="CQZ30" s="164"/>
      <c r="CRA30" s="164"/>
      <c r="CRB30" s="164"/>
      <c r="CRC30" s="164"/>
      <c r="CRD30" s="164"/>
      <c r="CRE30" s="164"/>
      <c r="CRF30" s="164"/>
      <c r="CRG30" s="164"/>
      <c r="CRH30" s="164"/>
      <c r="CRI30" s="164"/>
      <c r="CRJ30" s="164"/>
      <c r="CRK30" s="164"/>
      <c r="CRL30" s="164"/>
      <c r="CRM30" s="164"/>
      <c r="CRN30" s="164"/>
      <c r="CRO30" s="164"/>
      <c r="CRP30" s="164"/>
      <c r="CRQ30" s="164"/>
      <c r="CRR30" s="164"/>
      <c r="CRS30" s="164"/>
      <c r="CRT30" s="164"/>
      <c r="CRU30" s="164"/>
      <c r="CRV30" s="164"/>
      <c r="CRW30" s="164"/>
      <c r="CRX30" s="164"/>
      <c r="CRY30" s="164"/>
      <c r="CRZ30" s="164"/>
      <c r="CSA30" s="164"/>
      <c r="CSB30" s="164"/>
      <c r="CSC30" s="164"/>
      <c r="CSD30" s="164"/>
      <c r="CSE30" s="164"/>
      <c r="CSF30" s="164"/>
      <c r="CSG30" s="164"/>
      <c r="CSH30" s="164"/>
      <c r="CSI30" s="164"/>
      <c r="CSJ30" s="164"/>
      <c r="CSK30" s="164"/>
      <c r="CSL30" s="164"/>
      <c r="CSM30" s="164"/>
      <c r="CSN30" s="164"/>
      <c r="CSO30" s="164"/>
      <c r="CSP30" s="164"/>
      <c r="CSQ30" s="164"/>
      <c r="CSR30" s="164"/>
      <c r="CSS30" s="164"/>
      <c r="CST30" s="164"/>
      <c r="CSU30" s="164"/>
      <c r="CSV30" s="164"/>
      <c r="CSW30" s="164"/>
      <c r="CSX30" s="164"/>
      <c r="CSY30" s="164"/>
      <c r="CSZ30" s="164"/>
      <c r="CTA30" s="164"/>
      <c r="CTB30" s="164"/>
      <c r="CTC30" s="164"/>
      <c r="CTD30" s="164"/>
      <c r="CTE30" s="164"/>
      <c r="CTF30" s="164"/>
      <c r="CTG30" s="164"/>
      <c r="CTH30" s="164"/>
      <c r="CTI30" s="164"/>
      <c r="CTJ30" s="164"/>
      <c r="CTK30" s="164"/>
      <c r="CTL30" s="164"/>
      <c r="CTM30" s="164"/>
      <c r="CTN30" s="164"/>
      <c r="CTO30" s="164"/>
      <c r="CTP30" s="164"/>
      <c r="CTQ30" s="164"/>
      <c r="CTR30" s="164"/>
      <c r="CTS30" s="164"/>
      <c r="CTT30" s="164"/>
      <c r="CTU30" s="164"/>
      <c r="CTV30" s="164"/>
      <c r="CTW30" s="164"/>
      <c r="CTX30" s="164"/>
      <c r="CTY30" s="164"/>
      <c r="CTZ30" s="164"/>
      <c r="CUA30" s="164"/>
      <c r="CUB30" s="164"/>
      <c r="CUC30" s="164"/>
      <c r="CUD30" s="164"/>
      <c r="CUE30" s="164"/>
      <c r="CUF30" s="164"/>
      <c r="CUG30" s="164"/>
      <c r="CUH30" s="164"/>
      <c r="CUI30" s="164"/>
      <c r="CUJ30" s="164"/>
      <c r="CUK30" s="164"/>
      <c r="CUL30" s="164"/>
      <c r="CUM30" s="164"/>
      <c r="CUN30" s="164"/>
      <c r="CUO30" s="164"/>
      <c r="CUP30" s="164"/>
      <c r="CUQ30" s="164"/>
      <c r="CUR30" s="164"/>
      <c r="CUS30" s="164"/>
      <c r="CUT30" s="164"/>
      <c r="CUU30" s="164"/>
      <c r="CUV30" s="164"/>
      <c r="CUW30" s="164"/>
      <c r="CUX30" s="164"/>
      <c r="CUY30" s="164"/>
      <c r="CUZ30" s="164"/>
      <c r="CVA30" s="164"/>
      <c r="CVB30" s="164"/>
      <c r="CVC30" s="164"/>
      <c r="CVD30" s="164"/>
      <c r="CVE30" s="164"/>
      <c r="CVF30" s="164"/>
      <c r="CVG30" s="164"/>
      <c r="CVH30" s="164"/>
      <c r="CVI30" s="164"/>
      <c r="CVJ30" s="164"/>
      <c r="CVK30" s="164"/>
      <c r="CVL30" s="164"/>
      <c r="CVM30" s="164"/>
      <c r="CVN30" s="164"/>
      <c r="CVO30" s="164"/>
      <c r="CVP30" s="164"/>
      <c r="CVQ30" s="164"/>
      <c r="CVR30" s="164"/>
      <c r="CVS30" s="164"/>
      <c r="CVT30" s="164"/>
      <c r="CVU30" s="164"/>
      <c r="CVV30" s="164"/>
      <c r="CVW30" s="164"/>
      <c r="CVX30" s="164"/>
      <c r="CVY30" s="164"/>
      <c r="CVZ30" s="164"/>
      <c r="CWA30" s="164"/>
      <c r="CWB30" s="164"/>
      <c r="CWC30" s="164"/>
      <c r="CWD30" s="164"/>
      <c r="CWE30" s="164"/>
      <c r="CWF30" s="164"/>
      <c r="CWG30" s="164"/>
      <c r="CWH30" s="164"/>
      <c r="CWI30" s="164"/>
      <c r="CWJ30" s="164"/>
      <c r="CWK30" s="164"/>
      <c r="CWL30" s="164"/>
      <c r="CWM30" s="164"/>
      <c r="CWN30" s="164"/>
      <c r="CWO30" s="164"/>
      <c r="CWP30" s="164"/>
      <c r="CWQ30" s="164"/>
      <c r="CWR30" s="164"/>
      <c r="CWS30" s="164"/>
      <c r="CWT30" s="164"/>
      <c r="CWU30" s="164"/>
      <c r="CWV30" s="164"/>
      <c r="CWW30" s="164"/>
      <c r="CWX30" s="164"/>
      <c r="CWY30" s="164"/>
      <c r="CWZ30" s="164"/>
      <c r="CXA30" s="164"/>
      <c r="CXB30" s="164"/>
      <c r="CXC30" s="164"/>
      <c r="CXD30" s="164"/>
      <c r="CXE30" s="164"/>
      <c r="CXF30" s="164"/>
      <c r="CXG30" s="164"/>
      <c r="CXH30" s="164"/>
      <c r="CXI30" s="164"/>
      <c r="CXJ30" s="164"/>
      <c r="CXK30" s="164"/>
      <c r="CXL30" s="164"/>
      <c r="CXM30" s="164"/>
      <c r="CXN30" s="164"/>
      <c r="CXO30" s="164"/>
      <c r="CXP30" s="164"/>
      <c r="CXQ30" s="164"/>
      <c r="CXR30" s="164"/>
      <c r="CXS30" s="164"/>
      <c r="CXT30" s="164"/>
      <c r="CXU30" s="164"/>
      <c r="CXV30" s="164"/>
      <c r="CXW30" s="164"/>
      <c r="CXX30" s="164"/>
      <c r="CXY30" s="164"/>
      <c r="CXZ30" s="164"/>
      <c r="CYA30" s="164"/>
      <c r="CYB30" s="164"/>
      <c r="CYC30" s="164"/>
      <c r="CYD30" s="164"/>
      <c r="CYE30" s="164"/>
      <c r="CYF30" s="164"/>
      <c r="CYG30" s="164"/>
      <c r="CYH30" s="164"/>
      <c r="CYI30" s="164"/>
      <c r="CYJ30" s="164"/>
      <c r="CYK30" s="164"/>
      <c r="CYL30" s="164"/>
      <c r="CYM30" s="164"/>
      <c r="CYN30" s="164"/>
      <c r="CYO30" s="164"/>
      <c r="CYP30" s="164"/>
      <c r="CYQ30" s="164"/>
      <c r="CYR30" s="164"/>
      <c r="CYS30" s="164"/>
      <c r="CYT30" s="164"/>
      <c r="CYU30" s="164"/>
      <c r="CYV30" s="164"/>
      <c r="CYW30" s="164"/>
      <c r="CYX30" s="164"/>
      <c r="CYY30" s="164"/>
      <c r="CYZ30" s="164"/>
      <c r="CZA30" s="164"/>
      <c r="CZB30" s="164"/>
      <c r="CZC30" s="164"/>
      <c r="CZD30" s="164"/>
      <c r="CZE30" s="164"/>
      <c r="CZF30" s="164"/>
      <c r="CZG30" s="164"/>
      <c r="CZH30" s="164"/>
      <c r="CZI30" s="164"/>
      <c r="CZJ30" s="164"/>
      <c r="CZK30" s="164"/>
      <c r="CZL30" s="164"/>
      <c r="CZM30" s="164"/>
      <c r="CZN30" s="164"/>
      <c r="CZO30" s="164"/>
      <c r="CZP30" s="164"/>
      <c r="CZQ30" s="164"/>
      <c r="CZR30" s="164"/>
      <c r="CZS30" s="164"/>
      <c r="CZT30" s="164"/>
      <c r="CZU30" s="164"/>
      <c r="CZV30" s="164"/>
      <c r="CZW30" s="164"/>
      <c r="CZX30" s="164"/>
      <c r="CZY30" s="164"/>
      <c r="CZZ30" s="164"/>
      <c r="DAA30" s="164"/>
      <c r="DAB30" s="164"/>
      <c r="DAC30" s="164"/>
      <c r="DAD30" s="164"/>
      <c r="DAE30" s="164"/>
      <c r="DAF30" s="164"/>
      <c r="DAG30" s="164"/>
      <c r="DAH30" s="164"/>
      <c r="DAI30" s="164"/>
      <c r="DAJ30" s="164"/>
      <c r="DAK30" s="164"/>
      <c r="DAL30" s="164"/>
      <c r="DAM30" s="164"/>
      <c r="DAN30" s="164"/>
      <c r="DAO30" s="164"/>
      <c r="DAP30" s="164"/>
      <c r="DAQ30" s="164"/>
      <c r="DAR30" s="164"/>
      <c r="DAS30" s="164"/>
      <c r="DAT30" s="164"/>
      <c r="DAU30" s="164"/>
      <c r="DAV30" s="164"/>
      <c r="DAW30" s="164"/>
      <c r="DAX30" s="164"/>
      <c r="DAY30" s="164"/>
      <c r="DAZ30" s="164"/>
      <c r="DBA30" s="164"/>
      <c r="DBB30" s="164"/>
      <c r="DBC30" s="164"/>
      <c r="DBD30" s="164"/>
      <c r="DBE30" s="164"/>
      <c r="DBF30" s="164"/>
      <c r="DBG30" s="164"/>
      <c r="DBH30" s="164"/>
      <c r="DBI30" s="164"/>
      <c r="DBJ30" s="164"/>
      <c r="DBK30" s="164"/>
      <c r="DBL30" s="164"/>
      <c r="DBM30" s="164"/>
      <c r="DBN30" s="164"/>
      <c r="DBO30" s="164"/>
      <c r="DBP30" s="164"/>
      <c r="DBQ30" s="164"/>
      <c r="DBR30" s="164"/>
      <c r="DBS30" s="164"/>
      <c r="DBT30" s="164"/>
      <c r="DBU30" s="164"/>
      <c r="DBV30" s="164"/>
      <c r="DBW30" s="164"/>
      <c r="DBX30" s="164"/>
      <c r="DBY30" s="164"/>
      <c r="DBZ30" s="164"/>
      <c r="DCA30" s="164"/>
      <c r="DCB30" s="164"/>
      <c r="DCC30" s="164"/>
      <c r="DCD30" s="164"/>
      <c r="DCE30" s="164"/>
      <c r="DCF30" s="164"/>
      <c r="DCG30" s="164"/>
      <c r="DCH30" s="164"/>
      <c r="DCI30" s="164"/>
      <c r="DCJ30" s="164"/>
      <c r="DCK30" s="164"/>
      <c r="DCL30" s="164"/>
      <c r="DCM30" s="164"/>
      <c r="DCN30" s="164"/>
      <c r="DCO30" s="164"/>
      <c r="DCP30" s="164"/>
      <c r="DCQ30" s="164"/>
      <c r="DCR30" s="164"/>
      <c r="DCS30" s="164"/>
      <c r="DCT30" s="164"/>
      <c r="DCU30" s="164"/>
      <c r="DCV30" s="164"/>
      <c r="DCW30" s="164"/>
      <c r="DCX30" s="164"/>
      <c r="DCY30" s="164"/>
      <c r="DCZ30" s="164"/>
      <c r="DDA30" s="164"/>
      <c r="DDB30" s="164"/>
      <c r="DDC30" s="164"/>
      <c r="DDD30" s="164"/>
      <c r="DDE30" s="164"/>
      <c r="DDF30" s="164"/>
      <c r="DDG30" s="164"/>
      <c r="DDH30" s="164"/>
      <c r="DDI30" s="164"/>
      <c r="DDJ30" s="164"/>
      <c r="DDK30" s="164"/>
      <c r="DDL30" s="164"/>
      <c r="DDM30" s="164"/>
      <c r="DDN30" s="164"/>
      <c r="DDO30" s="164"/>
      <c r="DDP30" s="164"/>
      <c r="DDQ30" s="164"/>
      <c r="DDR30" s="164"/>
      <c r="DDS30" s="164"/>
      <c r="DDT30" s="164"/>
      <c r="DDU30" s="164"/>
      <c r="DDV30" s="164"/>
      <c r="DDW30" s="164"/>
      <c r="DDX30" s="164"/>
      <c r="DDY30" s="164"/>
      <c r="DDZ30" s="164"/>
      <c r="DEA30" s="164"/>
      <c r="DEB30" s="164"/>
      <c r="DEC30" s="164"/>
      <c r="DED30" s="164"/>
      <c r="DEE30" s="164"/>
      <c r="DEF30" s="164"/>
      <c r="DEG30" s="164"/>
      <c r="DEH30" s="164"/>
      <c r="DEI30" s="164"/>
      <c r="DEJ30" s="164"/>
      <c r="DEK30" s="164"/>
      <c r="DEL30" s="164"/>
      <c r="DEM30" s="164"/>
      <c r="DEN30" s="164"/>
      <c r="DEO30" s="164"/>
      <c r="DEP30" s="164"/>
      <c r="DEQ30" s="164"/>
      <c r="DER30" s="164"/>
      <c r="DES30" s="164"/>
      <c r="DET30" s="164"/>
      <c r="DEU30" s="164"/>
      <c r="DEV30" s="164"/>
      <c r="DEW30" s="164"/>
      <c r="DEX30" s="164"/>
      <c r="DEY30" s="164"/>
      <c r="DEZ30" s="164"/>
      <c r="DFA30" s="164"/>
      <c r="DFB30" s="164"/>
      <c r="DFC30" s="164"/>
      <c r="DFD30" s="164"/>
      <c r="DFE30" s="164"/>
      <c r="DFF30" s="164"/>
      <c r="DFG30" s="164"/>
      <c r="DFH30" s="164"/>
      <c r="DFI30" s="164"/>
      <c r="DFJ30" s="164"/>
      <c r="DFK30" s="164"/>
      <c r="DFL30" s="164"/>
      <c r="DFM30" s="164"/>
      <c r="DFN30" s="164"/>
      <c r="DFO30" s="164"/>
      <c r="DFP30" s="164"/>
      <c r="DFQ30" s="164"/>
      <c r="DFR30" s="164"/>
      <c r="DFS30" s="164"/>
      <c r="DFT30" s="164"/>
      <c r="DFU30" s="164"/>
      <c r="DFV30" s="164"/>
      <c r="DFW30" s="164"/>
      <c r="DFX30" s="164"/>
      <c r="DFY30" s="164"/>
      <c r="DFZ30" s="164"/>
      <c r="DGA30" s="164"/>
      <c r="DGB30" s="164"/>
      <c r="DGC30" s="164"/>
      <c r="DGD30" s="164"/>
      <c r="DGE30" s="164"/>
      <c r="DGF30" s="164"/>
      <c r="DGG30" s="164"/>
      <c r="DGH30" s="164"/>
      <c r="DGI30" s="164"/>
      <c r="DGJ30" s="164"/>
      <c r="DGK30" s="164"/>
      <c r="DGL30" s="164"/>
      <c r="DGM30" s="164"/>
      <c r="DGN30" s="164"/>
      <c r="DGO30" s="164"/>
      <c r="DGP30" s="164"/>
      <c r="DGQ30" s="164"/>
      <c r="DGR30" s="164"/>
      <c r="DGS30" s="164"/>
      <c r="DGT30" s="164"/>
      <c r="DGU30" s="164"/>
      <c r="DGV30" s="164"/>
      <c r="DGW30" s="164"/>
      <c r="DGX30" s="164"/>
      <c r="DGY30" s="164"/>
      <c r="DGZ30" s="164"/>
      <c r="DHA30" s="164"/>
      <c r="DHB30" s="164"/>
      <c r="DHC30" s="164"/>
      <c r="DHD30" s="164"/>
      <c r="DHE30" s="164"/>
      <c r="DHF30" s="164"/>
      <c r="DHG30" s="164"/>
      <c r="DHH30" s="164"/>
      <c r="DHI30" s="164"/>
      <c r="DHJ30" s="164"/>
      <c r="DHK30" s="164"/>
      <c r="DHL30" s="164"/>
      <c r="DHM30" s="164"/>
      <c r="DHN30" s="164"/>
      <c r="DHO30" s="164"/>
      <c r="DHP30" s="164"/>
      <c r="DHQ30" s="164"/>
      <c r="DHR30" s="164"/>
      <c r="DHS30" s="164"/>
      <c r="DHT30" s="164"/>
      <c r="DHU30" s="164"/>
      <c r="DHV30" s="164"/>
      <c r="DHW30" s="164"/>
      <c r="DHX30" s="164"/>
      <c r="DHY30" s="164"/>
      <c r="DHZ30" s="164"/>
      <c r="DIA30" s="164"/>
      <c r="DIB30" s="164"/>
      <c r="DIC30" s="164"/>
      <c r="DID30" s="164"/>
      <c r="DIE30" s="164"/>
      <c r="DIF30" s="164"/>
      <c r="DIG30" s="164"/>
      <c r="DIH30" s="164"/>
      <c r="DII30" s="164"/>
      <c r="DIJ30" s="164"/>
      <c r="DIK30" s="164"/>
      <c r="DIL30" s="164"/>
      <c r="DIM30" s="164"/>
      <c r="DIN30" s="164"/>
      <c r="DIO30" s="164"/>
      <c r="DIP30" s="164"/>
      <c r="DIQ30" s="164"/>
      <c r="DIR30" s="164"/>
      <c r="DIS30" s="164"/>
      <c r="DIT30" s="164"/>
      <c r="DIU30" s="164"/>
      <c r="DIV30" s="164"/>
      <c r="DIW30" s="164"/>
      <c r="DIX30" s="164"/>
      <c r="DIY30" s="164"/>
      <c r="DIZ30" s="164"/>
      <c r="DJA30" s="164"/>
      <c r="DJB30" s="164"/>
      <c r="DJC30" s="164"/>
      <c r="DJD30" s="164"/>
      <c r="DJE30" s="164"/>
      <c r="DJF30" s="164"/>
      <c r="DJG30" s="164"/>
      <c r="DJH30" s="164"/>
      <c r="DJI30" s="164"/>
      <c r="DJJ30" s="164"/>
      <c r="DJK30" s="164"/>
      <c r="DJL30" s="164"/>
      <c r="DJM30" s="164"/>
      <c r="DJN30" s="164"/>
      <c r="DJO30" s="164"/>
      <c r="DJP30" s="164"/>
      <c r="DJQ30" s="164"/>
      <c r="DJR30" s="164"/>
      <c r="DJS30" s="164"/>
      <c r="DJT30" s="164"/>
      <c r="DJU30" s="164"/>
      <c r="DJV30" s="164"/>
      <c r="DJW30" s="164"/>
      <c r="DJX30" s="164"/>
      <c r="DJY30" s="164"/>
      <c r="DJZ30" s="164"/>
      <c r="DKA30" s="164"/>
      <c r="DKB30" s="164"/>
      <c r="DKC30" s="164"/>
      <c r="DKD30" s="164"/>
      <c r="DKE30" s="164"/>
      <c r="DKF30" s="164"/>
      <c r="DKG30" s="164"/>
      <c r="DKH30" s="164"/>
      <c r="DKI30" s="164"/>
      <c r="DKJ30" s="164"/>
      <c r="DKK30" s="164"/>
      <c r="DKL30" s="164"/>
      <c r="DKM30" s="164"/>
      <c r="DKN30" s="164"/>
      <c r="DKO30" s="164"/>
      <c r="DKP30" s="164"/>
      <c r="DKQ30" s="164"/>
      <c r="DKR30" s="164"/>
      <c r="DKS30" s="164"/>
      <c r="DKT30" s="164"/>
      <c r="DKU30" s="164"/>
      <c r="DKV30" s="164"/>
      <c r="DKW30" s="164"/>
      <c r="DKX30" s="164"/>
      <c r="DKY30" s="164"/>
      <c r="DKZ30" s="164"/>
      <c r="DLA30" s="164"/>
      <c r="DLB30" s="164"/>
      <c r="DLC30" s="164"/>
      <c r="DLD30" s="164"/>
      <c r="DLE30" s="164"/>
      <c r="DLF30" s="164"/>
      <c r="DLG30" s="164"/>
      <c r="DLH30" s="164"/>
      <c r="DLI30" s="164"/>
      <c r="DLJ30" s="164"/>
      <c r="DLK30" s="164"/>
      <c r="DLL30" s="164"/>
      <c r="DLM30" s="164"/>
      <c r="DLN30" s="164"/>
      <c r="DLO30" s="164"/>
      <c r="DLP30" s="164"/>
      <c r="DLQ30" s="164"/>
      <c r="DLR30" s="164"/>
      <c r="DLS30" s="164"/>
      <c r="DLT30" s="164"/>
      <c r="DLU30" s="164"/>
      <c r="DLV30" s="164"/>
      <c r="DLW30" s="164"/>
      <c r="DLX30" s="164"/>
      <c r="DLY30" s="164"/>
      <c r="DLZ30" s="164"/>
      <c r="DMA30" s="164"/>
      <c r="DMB30" s="164"/>
      <c r="DMC30" s="164"/>
      <c r="DMD30" s="164"/>
      <c r="DME30" s="164"/>
      <c r="DMF30" s="164"/>
      <c r="DMG30" s="164"/>
      <c r="DMH30" s="164"/>
      <c r="DMI30" s="164"/>
      <c r="DMJ30" s="164"/>
      <c r="DMK30" s="164"/>
      <c r="DML30" s="164"/>
      <c r="DMM30" s="164"/>
      <c r="DMN30" s="164"/>
      <c r="DMO30" s="164"/>
      <c r="DMP30" s="164"/>
      <c r="DMQ30" s="164"/>
      <c r="DMR30" s="164"/>
      <c r="DMS30" s="164"/>
      <c r="DMT30" s="164"/>
      <c r="DMU30" s="164"/>
      <c r="DMV30" s="164"/>
      <c r="DMW30" s="164"/>
      <c r="DMX30" s="164"/>
      <c r="DMY30" s="164"/>
      <c r="DMZ30" s="164"/>
      <c r="DNA30" s="164"/>
      <c r="DNB30" s="164"/>
      <c r="DNC30" s="164"/>
      <c r="DND30" s="164"/>
      <c r="DNE30" s="164"/>
      <c r="DNF30" s="164"/>
      <c r="DNG30" s="164"/>
      <c r="DNH30" s="164"/>
      <c r="DNI30" s="164"/>
      <c r="DNJ30" s="164"/>
      <c r="DNK30" s="164"/>
      <c r="DNL30" s="164"/>
      <c r="DNM30" s="164"/>
      <c r="DNN30" s="164"/>
      <c r="DNO30" s="164"/>
      <c r="DNP30" s="164"/>
      <c r="DNQ30" s="164"/>
      <c r="DNR30" s="164"/>
      <c r="DNS30" s="164"/>
      <c r="DNT30" s="164"/>
      <c r="DNU30" s="164"/>
      <c r="DNV30" s="164"/>
      <c r="DNW30" s="164"/>
      <c r="DNX30" s="164"/>
      <c r="DNY30" s="164"/>
      <c r="DNZ30" s="164"/>
      <c r="DOA30" s="164"/>
      <c r="DOB30" s="164"/>
      <c r="DOC30" s="164"/>
      <c r="DOD30" s="164"/>
      <c r="DOE30" s="164"/>
      <c r="DOF30" s="164"/>
      <c r="DOG30" s="164"/>
      <c r="DOH30" s="164"/>
      <c r="DOI30" s="164"/>
      <c r="DOJ30" s="164"/>
      <c r="DOK30" s="164"/>
      <c r="DOL30" s="164"/>
      <c r="DOM30" s="164"/>
      <c r="DON30" s="164"/>
      <c r="DOO30" s="164"/>
      <c r="DOP30" s="164"/>
      <c r="DOQ30" s="164"/>
      <c r="DOR30" s="164"/>
      <c r="DOS30" s="164"/>
      <c r="DOT30" s="164"/>
      <c r="DOU30" s="164"/>
      <c r="DOV30" s="164"/>
      <c r="DOW30" s="164"/>
      <c r="DOX30" s="164"/>
      <c r="DOY30" s="164"/>
      <c r="DOZ30" s="164"/>
      <c r="DPA30" s="164"/>
      <c r="DPB30" s="164"/>
      <c r="DPC30" s="164"/>
      <c r="DPD30" s="164"/>
      <c r="DPE30" s="164"/>
      <c r="DPF30" s="164"/>
      <c r="DPG30" s="164"/>
      <c r="DPH30" s="164"/>
      <c r="DPI30" s="164"/>
      <c r="DPJ30" s="164"/>
      <c r="DPK30" s="164"/>
      <c r="DPL30" s="164"/>
      <c r="DPM30" s="164"/>
      <c r="DPN30" s="164"/>
      <c r="DPO30" s="164"/>
      <c r="DPP30" s="164"/>
      <c r="DPQ30" s="164"/>
      <c r="DPR30" s="164"/>
      <c r="DPS30" s="164"/>
      <c r="DPT30" s="164"/>
      <c r="DPU30" s="164"/>
      <c r="DPV30" s="164"/>
      <c r="DPW30" s="164"/>
      <c r="DPX30" s="164"/>
      <c r="DPY30" s="164"/>
      <c r="DPZ30" s="164"/>
      <c r="DQA30" s="164"/>
      <c r="DQB30" s="164"/>
      <c r="DQC30" s="164"/>
      <c r="DQD30" s="164"/>
      <c r="DQE30" s="164"/>
      <c r="DQF30" s="164"/>
      <c r="DQG30" s="164"/>
      <c r="DQH30" s="164"/>
      <c r="DQI30" s="164"/>
      <c r="DQJ30" s="164"/>
      <c r="DQK30" s="164"/>
      <c r="DQL30" s="164"/>
      <c r="DQM30" s="164"/>
      <c r="DQN30" s="164"/>
      <c r="DQO30" s="164"/>
      <c r="DQP30" s="164"/>
      <c r="DQQ30" s="164"/>
      <c r="DQR30" s="164"/>
      <c r="DQS30" s="164"/>
      <c r="DQT30" s="164"/>
      <c r="DQU30" s="164"/>
      <c r="DQV30" s="164"/>
      <c r="DQW30" s="164"/>
      <c r="DQX30" s="164"/>
      <c r="DQY30" s="164"/>
      <c r="DQZ30" s="164"/>
      <c r="DRA30" s="164"/>
      <c r="DRB30" s="164"/>
      <c r="DRC30" s="164"/>
      <c r="DRD30" s="164"/>
      <c r="DRE30" s="164"/>
      <c r="DRF30" s="164"/>
      <c r="DRG30" s="164"/>
      <c r="DRH30" s="164"/>
      <c r="DRI30" s="164"/>
      <c r="DRJ30" s="164"/>
      <c r="DRK30" s="164"/>
      <c r="DRL30" s="164"/>
      <c r="DRM30" s="164"/>
      <c r="DRN30" s="164"/>
      <c r="DRO30" s="164"/>
      <c r="DRP30" s="164"/>
      <c r="DRQ30" s="164"/>
      <c r="DRR30" s="164"/>
      <c r="DRS30" s="164"/>
      <c r="DRT30" s="164"/>
      <c r="DRU30" s="164"/>
      <c r="DRV30" s="164"/>
      <c r="DRW30" s="164"/>
      <c r="DRX30" s="164"/>
      <c r="DRY30" s="164"/>
      <c r="DRZ30" s="164"/>
      <c r="DSA30" s="164"/>
      <c r="DSB30" s="164"/>
      <c r="DSC30" s="164"/>
      <c r="DSD30" s="164"/>
      <c r="DSE30" s="164"/>
      <c r="DSF30" s="164"/>
      <c r="DSG30" s="164"/>
      <c r="DSH30" s="164"/>
      <c r="DSI30" s="164"/>
      <c r="DSJ30" s="164"/>
      <c r="DSK30" s="164"/>
      <c r="DSL30" s="164"/>
      <c r="DSM30" s="164"/>
      <c r="DSN30" s="164"/>
      <c r="DSO30" s="164"/>
      <c r="DSP30" s="164"/>
      <c r="DSQ30" s="164"/>
      <c r="DSR30" s="164"/>
      <c r="DSS30" s="164"/>
      <c r="DST30" s="164"/>
      <c r="DSU30" s="164"/>
      <c r="DSV30" s="164"/>
      <c r="DSW30" s="164"/>
      <c r="DSX30" s="164"/>
      <c r="DSY30" s="164"/>
      <c r="DSZ30" s="164"/>
      <c r="DTA30" s="164"/>
      <c r="DTB30" s="164"/>
      <c r="DTC30" s="164"/>
      <c r="DTD30" s="164"/>
      <c r="DTE30" s="164"/>
      <c r="DTF30" s="164"/>
      <c r="DTG30" s="164"/>
      <c r="DTH30" s="164"/>
      <c r="DTI30" s="164"/>
      <c r="DTJ30" s="164"/>
      <c r="DTK30" s="164"/>
      <c r="DTL30" s="164"/>
      <c r="DTM30" s="164"/>
      <c r="DTN30" s="164"/>
      <c r="DTO30" s="164"/>
      <c r="DTP30" s="164"/>
      <c r="DTQ30" s="164"/>
      <c r="DTR30" s="164"/>
      <c r="DTS30" s="164"/>
      <c r="DTT30" s="164"/>
      <c r="DTU30" s="164"/>
      <c r="DTV30" s="164"/>
      <c r="DTW30" s="164"/>
      <c r="DTX30" s="164"/>
      <c r="DTY30" s="164"/>
      <c r="DTZ30" s="164"/>
      <c r="DUA30" s="164"/>
      <c r="DUB30" s="164"/>
      <c r="DUC30" s="164"/>
      <c r="DUD30" s="164"/>
      <c r="DUE30" s="164"/>
      <c r="DUF30" s="164"/>
      <c r="DUG30" s="164"/>
      <c r="DUH30" s="164"/>
      <c r="DUI30" s="164"/>
      <c r="DUJ30" s="164"/>
      <c r="DUK30" s="164"/>
      <c r="DUL30" s="164"/>
      <c r="DUM30" s="164"/>
      <c r="DUN30" s="164"/>
      <c r="DUO30" s="164"/>
      <c r="DUP30" s="164"/>
      <c r="DUQ30" s="164"/>
      <c r="DUR30" s="164"/>
      <c r="DUS30" s="164"/>
      <c r="DUT30" s="164"/>
      <c r="DUU30" s="164"/>
      <c r="DUV30" s="164"/>
      <c r="DUW30" s="164"/>
      <c r="DUX30" s="164"/>
      <c r="DUY30" s="164"/>
      <c r="DUZ30" s="164"/>
      <c r="DVA30" s="164"/>
      <c r="DVB30" s="164"/>
      <c r="DVC30" s="164"/>
      <c r="DVD30" s="164"/>
      <c r="DVE30" s="164"/>
      <c r="DVF30" s="164"/>
      <c r="DVG30" s="164"/>
      <c r="DVH30" s="164"/>
      <c r="DVI30" s="164"/>
      <c r="DVJ30" s="164"/>
      <c r="DVK30" s="164"/>
      <c r="DVL30" s="164"/>
      <c r="DVM30" s="164"/>
      <c r="DVN30" s="164"/>
      <c r="DVO30" s="164"/>
      <c r="DVP30" s="164"/>
      <c r="DVQ30" s="164"/>
      <c r="DVR30" s="164"/>
      <c r="DVS30" s="164"/>
      <c r="DVT30" s="164"/>
      <c r="DVU30" s="164"/>
      <c r="DVV30" s="164"/>
      <c r="DVW30" s="164"/>
      <c r="DVX30" s="164"/>
      <c r="DVY30" s="164"/>
      <c r="DVZ30" s="164"/>
      <c r="DWA30" s="164"/>
      <c r="DWB30" s="164"/>
      <c r="DWC30" s="164"/>
      <c r="DWD30" s="164"/>
      <c r="DWE30" s="164"/>
      <c r="DWF30" s="164"/>
      <c r="DWG30" s="164"/>
      <c r="DWH30" s="164"/>
      <c r="DWI30" s="164"/>
      <c r="DWJ30" s="164"/>
      <c r="DWK30" s="164"/>
      <c r="DWL30" s="164"/>
      <c r="DWM30" s="164"/>
      <c r="DWN30" s="164"/>
      <c r="DWO30" s="164"/>
      <c r="DWP30" s="164"/>
      <c r="DWQ30" s="164"/>
      <c r="DWR30" s="164"/>
      <c r="DWS30" s="164"/>
      <c r="DWT30" s="164"/>
      <c r="DWU30" s="164"/>
      <c r="DWV30" s="164"/>
      <c r="DWW30" s="164"/>
      <c r="DWX30" s="164"/>
      <c r="DWY30" s="164"/>
      <c r="DWZ30" s="164"/>
      <c r="DXA30" s="164"/>
      <c r="DXB30" s="164"/>
      <c r="DXC30" s="164"/>
      <c r="DXD30" s="164"/>
      <c r="DXE30" s="164"/>
      <c r="DXF30" s="164"/>
      <c r="DXG30" s="164"/>
      <c r="DXH30" s="164"/>
      <c r="DXI30" s="164"/>
      <c r="DXJ30" s="164"/>
      <c r="DXK30" s="164"/>
      <c r="DXL30" s="164"/>
      <c r="DXM30" s="164"/>
      <c r="DXN30" s="164"/>
      <c r="DXO30" s="164"/>
      <c r="DXP30" s="164"/>
      <c r="DXQ30" s="164"/>
      <c r="DXR30" s="164"/>
      <c r="DXS30" s="164"/>
      <c r="DXT30" s="164"/>
      <c r="DXU30" s="164"/>
      <c r="DXV30" s="164"/>
      <c r="DXW30" s="164"/>
      <c r="DXX30" s="164"/>
      <c r="DXY30" s="164"/>
      <c r="DXZ30" s="164"/>
      <c r="DYA30" s="164"/>
      <c r="DYB30" s="164"/>
      <c r="DYC30" s="164"/>
      <c r="DYD30" s="164"/>
      <c r="DYE30" s="164"/>
      <c r="DYF30" s="164"/>
      <c r="DYG30" s="164"/>
      <c r="DYH30" s="164"/>
      <c r="DYI30" s="164"/>
      <c r="DYJ30" s="164"/>
      <c r="DYK30" s="164"/>
      <c r="DYL30" s="164"/>
      <c r="DYM30" s="164"/>
      <c r="DYN30" s="164"/>
      <c r="DYO30" s="164"/>
      <c r="DYP30" s="164"/>
      <c r="DYQ30" s="164"/>
      <c r="DYR30" s="164"/>
      <c r="DYS30" s="164"/>
      <c r="DYT30" s="164"/>
      <c r="DYU30" s="164"/>
      <c r="DYV30" s="164"/>
      <c r="DYW30" s="164"/>
      <c r="DYX30" s="164"/>
      <c r="DYY30" s="164"/>
      <c r="DYZ30" s="164"/>
      <c r="DZA30" s="164"/>
      <c r="DZB30" s="164"/>
      <c r="DZC30" s="164"/>
      <c r="DZD30" s="164"/>
      <c r="DZE30" s="164"/>
      <c r="DZF30" s="164"/>
      <c r="DZG30" s="164"/>
      <c r="DZH30" s="164"/>
      <c r="DZI30" s="164"/>
      <c r="DZJ30" s="164"/>
      <c r="DZK30" s="164"/>
      <c r="DZL30" s="164"/>
      <c r="DZM30" s="164"/>
      <c r="DZN30" s="164"/>
      <c r="DZO30" s="164"/>
      <c r="DZP30" s="164"/>
      <c r="DZQ30" s="164"/>
      <c r="DZR30" s="164"/>
      <c r="DZS30" s="164"/>
      <c r="DZT30" s="164"/>
      <c r="DZU30" s="164"/>
      <c r="DZV30" s="164"/>
      <c r="DZW30" s="164"/>
      <c r="DZX30" s="164"/>
      <c r="DZY30" s="164"/>
      <c r="DZZ30" s="164"/>
      <c r="EAA30" s="164"/>
      <c r="EAB30" s="164"/>
      <c r="EAC30" s="164"/>
      <c r="EAD30" s="164"/>
      <c r="EAE30" s="164"/>
      <c r="EAF30" s="164"/>
      <c r="EAG30" s="164"/>
      <c r="EAH30" s="164"/>
      <c r="EAI30" s="164"/>
      <c r="EAJ30" s="164"/>
      <c r="EAK30" s="164"/>
      <c r="EAL30" s="164"/>
      <c r="EAM30" s="164"/>
      <c r="EAN30" s="164"/>
      <c r="EAO30" s="164"/>
      <c r="EAP30" s="164"/>
      <c r="EAQ30" s="164"/>
      <c r="EAR30" s="164"/>
      <c r="EAS30" s="164"/>
      <c r="EAT30" s="164"/>
      <c r="EAU30" s="164"/>
      <c r="EAV30" s="164"/>
      <c r="EAW30" s="164"/>
      <c r="EAX30" s="164"/>
      <c r="EAY30" s="164"/>
      <c r="EAZ30" s="164"/>
      <c r="EBA30" s="164"/>
      <c r="EBB30" s="164"/>
      <c r="EBC30" s="164"/>
      <c r="EBD30" s="164"/>
      <c r="EBE30" s="164"/>
      <c r="EBF30" s="164"/>
      <c r="EBG30" s="164"/>
      <c r="EBH30" s="164"/>
      <c r="EBI30" s="164"/>
      <c r="EBJ30" s="164"/>
      <c r="EBK30" s="164"/>
      <c r="EBL30" s="164"/>
      <c r="EBM30" s="164"/>
      <c r="EBN30" s="164"/>
      <c r="EBO30" s="164"/>
      <c r="EBP30" s="164"/>
      <c r="EBQ30" s="164"/>
      <c r="EBR30" s="164"/>
      <c r="EBS30" s="164"/>
      <c r="EBT30" s="164"/>
      <c r="EBU30" s="164"/>
      <c r="EBV30" s="164"/>
      <c r="EBW30" s="164"/>
      <c r="EBX30" s="164"/>
      <c r="EBY30" s="164"/>
      <c r="EBZ30" s="164"/>
      <c r="ECA30" s="164"/>
      <c r="ECB30" s="164"/>
      <c r="ECC30" s="164"/>
      <c r="ECD30" s="164"/>
      <c r="ECE30" s="164"/>
      <c r="ECF30" s="164"/>
      <c r="ECG30" s="164"/>
      <c r="ECH30" s="164"/>
      <c r="ECI30" s="164"/>
      <c r="ECJ30" s="164"/>
      <c r="ECK30" s="164"/>
      <c r="ECL30" s="164"/>
      <c r="ECM30" s="164"/>
      <c r="ECN30" s="164"/>
      <c r="ECO30" s="164"/>
      <c r="ECP30" s="164"/>
      <c r="ECQ30" s="164"/>
      <c r="ECR30" s="164"/>
      <c r="ECS30" s="164"/>
      <c r="ECT30" s="164"/>
      <c r="ECU30" s="164"/>
      <c r="ECV30" s="164"/>
      <c r="ECW30" s="164"/>
      <c r="ECX30" s="164"/>
      <c r="ECY30" s="164"/>
      <c r="ECZ30" s="164"/>
      <c r="EDA30" s="164"/>
      <c r="EDB30" s="164"/>
      <c r="EDC30" s="164"/>
      <c r="EDD30" s="164"/>
      <c r="EDE30" s="164"/>
      <c r="EDF30" s="164"/>
      <c r="EDG30" s="164"/>
      <c r="EDH30" s="164"/>
      <c r="EDI30" s="164"/>
      <c r="EDJ30" s="164"/>
      <c r="EDK30" s="164"/>
      <c r="EDL30" s="164"/>
      <c r="EDM30" s="164"/>
      <c r="EDN30" s="164"/>
      <c r="EDO30" s="164"/>
      <c r="EDP30" s="164"/>
      <c r="EDQ30" s="164"/>
      <c r="EDR30" s="164"/>
      <c r="EDS30" s="164"/>
      <c r="EDT30" s="164"/>
      <c r="EDU30" s="164"/>
      <c r="EDV30" s="164"/>
      <c r="EDW30" s="164"/>
      <c r="EDX30" s="164"/>
      <c r="EDY30" s="164"/>
      <c r="EDZ30" s="164"/>
      <c r="EEA30" s="164"/>
      <c r="EEB30" s="164"/>
      <c r="EEC30" s="164"/>
      <c r="EED30" s="164"/>
      <c r="EEE30" s="164"/>
      <c r="EEF30" s="164"/>
      <c r="EEG30" s="164"/>
      <c r="EEH30" s="164"/>
      <c r="EEI30" s="164"/>
      <c r="EEJ30" s="164"/>
      <c r="EEK30" s="164"/>
      <c r="EEL30" s="164"/>
      <c r="EEM30" s="164"/>
      <c r="EEN30" s="164"/>
      <c r="EEO30" s="164"/>
      <c r="EEP30" s="164"/>
      <c r="EEQ30" s="164"/>
      <c r="EER30" s="164"/>
      <c r="EES30" s="164"/>
      <c r="EET30" s="164"/>
      <c r="EEU30" s="164"/>
      <c r="EEV30" s="164"/>
      <c r="EEW30" s="164"/>
      <c r="EEX30" s="164"/>
      <c r="EEY30" s="164"/>
      <c r="EEZ30" s="164"/>
      <c r="EFA30" s="164"/>
      <c r="EFB30" s="164"/>
      <c r="EFC30" s="164"/>
      <c r="EFD30" s="164"/>
      <c r="EFE30" s="164"/>
      <c r="EFF30" s="164"/>
      <c r="EFG30" s="164"/>
      <c r="EFH30" s="164"/>
      <c r="EFI30" s="164"/>
      <c r="EFJ30" s="164"/>
      <c r="EFK30" s="164"/>
      <c r="EFL30" s="164"/>
      <c r="EFM30" s="164"/>
      <c r="EFN30" s="164"/>
      <c r="EFO30" s="164"/>
      <c r="EFP30" s="164"/>
      <c r="EFQ30" s="164"/>
      <c r="EFR30" s="164"/>
      <c r="EFS30" s="164"/>
      <c r="EFT30" s="164"/>
      <c r="EFU30" s="164"/>
      <c r="EFV30" s="164"/>
      <c r="EFW30" s="164"/>
      <c r="EFX30" s="164"/>
      <c r="EFY30" s="164"/>
      <c r="EFZ30" s="164"/>
      <c r="EGA30" s="164"/>
      <c r="EGB30" s="164"/>
      <c r="EGC30" s="164"/>
      <c r="EGD30" s="164"/>
      <c r="EGE30" s="164"/>
      <c r="EGF30" s="164"/>
      <c r="EGG30" s="164"/>
      <c r="EGH30" s="164"/>
      <c r="EGI30" s="164"/>
      <c r="EGJ30" s="164"/>
      <c r="EGK30" s="164"/>
      <c r="EGL30" s="164"/>
      <c r="EGM30" s="164"/>
      <c r="EGN30" s="164"/>
      <c r="EGO30" s="164"/>
      <c r="EGP30" s="164"/>
      <c r="EGQ30" s="164"/>
      <c r="EGR30" s="164"/>
      <c r="EGS30" s="164"/>
      <c r="EGT30" s="164"/>
      <c r="EGU30" s="164"/>
      <c r="EGV30" s="164"/>
      <c r="EGW30" s="164"/>
      <c r="EGX30" s="164"/>
      <c r="EGY30" s="164"/>
      <c r="EGZ30" s="164"/>
      <c r="EHA30" s="164"/>
      <c r="EHB30" s="164"/>
      <c r="EHC30" s="164"/>
      <c r="EHD30" s="164"/>
      <c r="EHE30" s="164"/>
      <c r="EHF30" s="164"/>
      <c r="EHG30" s="164"/>
      <c r="EHH30" s="164"/>
      <c r="EHI30" s="164"/>
      <c r="EHJ30" s="164"/>
      <c r="EHK30" s="164"/>
      <c r="EHL30" s="164"/>
      <c r="EHM30" s="164"/>
      <c r="EHN30" s="164"/>
      <c r="EHO30" s="164"/>
      <c r="EHP30" s="164"/>
      <c r="EHQ30" s="164"/>
      <c r="EHR30" s="164"/>
      <c r="EHS30" s="164"/>
      <c r="EHT30" s="164"/>
      <c r="EHU30" s="164"/>
      <c r="EHV30" s="164"/>
      <c r="EHW30" s="164"/>
      <c r="EHX30" s="164"/>
      <c r="EHY30" s="164"/>
      <c r="EHZ30" s="164"/>
      <c r="EIA30" s="164"/>
      <c r="EIB30" s="164"/>
      <c r="EIC30" s="164"/>
      <c r="EID30" s="164"/>
      <c r="EIE30" s="164"/>
      <c r="EIF30" s="164"/>
      <c r="EIG30" s="164"/>
      <c r="EIH30" s="164"/>
      <c r="EII30" s="164"/>
      <c r="EIJ30" s="164"/>
      <c r="EIK30" s="164"/>
      <c r="EIL30" s="164"/>
      <c r="EIM30" s="164"/>
      <c r="EIN30" s="164"/>
      <c r="EIO30" s="164"/>
      <c r="EIP30" s="164"/>
      <c r="EIQ30" s="164"/>
      <c r="EIR30" s="164"/>
      <c r="EIS30" s="164"/>
      <c r="EIT30" s="164"/>
      <c r="EIU30" s="164"/>
      <c r="EIV30" s="164"/>
      <c r="EIW30" s="164"/>
      <c r="EIX30" s="164"/>
      <c r="EIY30" s="164"/>
      <c r="EIZ30" s="164"/>
      <c r="EJA30" s="164"/>
      <c r="EJB30" s="164"/>
      <c r="EJC30" s="164"/>
      <c r="EJD30" s="164"/>
      <c r="EJE30" s="164"/>
      <c r="EJF30" s="164"/>
      <c r="EJG30" s="164"/>
      <c r="EJH30" s="164"/>
      <c r="EJI30" s="164"/>
      <c r="EJJ30" s="164"/>
      <c r="EJK30" s="164"/>
      <c r="EJL30" s="164"/>
      <c r="EJM30" s="164"/>
      <c r="EJN30" s="164"/>
      <c r="EJO30" s="164"/>
      <c r="EJP30" s="164"/>
      <c r="EJQ30" s="164"/>
      <c r="EJR30" s="164"/>
      <c r="EJS30" s="164"/>
      <c r="EJT30" s="164"/>
      <c r="EJU30" s="164"/>
      <c r="EJV30" s="164"/>
      <c r="EJW30" s="164"/>
      <c r="EJX30" s="164"/>
      <c r="EJY30" s="164"/>
      <c r="EJZ30" s="164"/>
      <c r="EKA30" s="164"/>
      <c r="EKB30" s="164"/>
      <c r="EKC30" s="164"/>
      <c r="EKD30" s="164"/>
      <c r="EKE30" s="164"/>
      <c r="EKF30" s="164"/>
      <c r="EKG30" s="164"/>
      <c r="EKH30" s="164"/>
      <c r="EKI30" s="164"/>
      <c r="EKJ30" s="164"/>
      <c r="EKK30" s="164"/>
      <c r="EKL30" s="164"/>
      <c r="EKM30" s="164"/>
      <c r="EKN30" s="164"/>
      <c r="EKO30" s="164"/>
      <c r="EKP30" s="164"/>
      <c r="EKQ30" s="164"/>
      <c r="EKR30" s="164"/>
      <c r="EKS30" s="164"/>
      <c r="EKT30" s="164"/>
      <c r="EKU30" s="164"/>
      <c r="EKV30" s="164"/>
      <c r="EKW30" s="164"/>
      <c r="EKX30" s="164"/>
      <c r="EKY30" s="164"/>
      <c r="EKZ30" s="164"/>
      <c r="ELA30" s="164"/>
      <c r="ELB30" s="164"/>
      <c r="ELC30" s="164"/>
      <c r="ELD30" s="164"/>
      <c r="ELE30" s="164"/>
      <c r="ELF30" s="164"/>
      <c r="ELG30" s="164"/>
      <c r="ELH30" s="164"/>
      <c r="ELI30" s="164"/>
      <c r="ELJ30" s="164"/>
      <c r="ELK30" s="164"/>
      <c r="ELL30" s="164"/>
      <c r="ELM30" s="164"/>
      <c r="ELN30" s="164"/>
      <c r="ELO30" s="164"/>
      <c r="ELP30" s="164"/>
      <c r="ELQ30" s="164"/>
      <c r="ELR30" s="164"/>
      <c r="ELS30" s="164"/>
      <c r="ELT30" s="164"/>
      <c r="ELU30" s="164"/>
      <c r="ELV30" s="164"/>
      <c r="ELW30" s="164"/>
      <c r="ELX30" s="164"/>
      <c r="ELY30" s="164"/>
      <c r="ELZ30" s="164"/>
      <c r="EMA30" s="164"/>
      <c r="EMB30" s="164"/>
      <c r="EMC30" s="164"/>
      <c r="EMD30" s="164"/>
      <c r="EME30" s="164"/>
      <c r="EMF30" s="164"/>
      <c r="EMG30" s="164"/>
      <c r="EMH30" s="164"/>
      <c r="EMI30" s="164"/>
      <c r="EMJ30" s="164"/>
      <c r="EMK30" s="164"/>
      <c r="EML30" s="164"/>
      <c r="EMM30" s="164"/>
      <c r="EMN30" s="164"/>
      <c r="EMO30" s="164"/>
      <c r="EMP30" s="164"/>
      <c r="EMQ30" s="164"/>
      <c r="EMR30" s="164"/>
      <c r="EMS30" s="164"/>
      <c r="EMT30" s="164"/>
      <c r="EMU30" s="164"/>
      <c r="EMV30" s="164"/>
      <c r="EMW30" s="164"/>
      <c r="EMX30" s="164"/>
      <c r="EMY30" s="164"/>
      <c r="EMZ30" s="164"/>
      <c r="ENA30" s="164"/>
      <c r="ENB30" s="164"/>
      <c r="ENC30" s="164"/>
      <c r="END30" s="164"/>
      <c r="ENE30" s="164"/>
      <c r="ENF30" s="164"/>
      <c r="ENG30" s="164"/>
      <c r="ENH30" s="164"/>
      <c r="ENI30" s="164"/>
      <c r="ENJ30" s="164"/>
      <c r="ENK30" s="164"/>
      <c r="ENL30" s="164"/>
      <c r="ENM30" s="164"/>
      <c r="ENN30" s="164"/>
      <c r="ENO30" s="164"/>
      <c r="ENP30" s="164"/>
      <c r="ENQ30" s="164"/>
      <c r="ENR30" s="164"/>
      <c r="ENS30" s="164"/>
      <c r="ENT30" s="164"/>
      <c r="ENU30" s="164"/>
      <c r="ENV30" s="164"/>
      <c r="ENW30" s="164"/>
      <c r="ENX30" s="164"/>
      <c r="ENY30" s="164"/>
      <c r="ENZ30" s="164"/>
      <c r="EOA30" s="164"/>
      <c r="EOB30" s="164"/>
      <c r="EOC30" s="164"/>
      <c r="EOD30" s="164"/>
      <c r="EOE30" s="164"/>
      <c r="EOF30" s="164"/>
      <c r="EOG30" s="164"/>
      <c r="EOH30" s="164"/>
      <c r="EOI30" s="164"/>
      <c r="EOJ30" s="164"/>
      <c r="EOK30" s="164"/>
      <c r="EOL30" s="164"/>
      <c r="EOM30" s="164"/>
      <c r="EON30" s="164"/>
      <c r="EOO30" s="164"/>
      <c r="EOP30" s="164"/>
      <c r="EOQ30" s="164"/>
      <c r="EOR30" s="164"/>
      <c r="EOS30" s="164"/>
      <c r="EOT30" s="164"/>
      <c r="EOU30" s="164"/>
      <c r="EOV30" s="164"/>
      <c r="EOW30" s="164"/>
      <c r="EOX30" s="164"/>
      <c r="EOY30" s="164"/>
      <c r="EOZ30" s="164"/>
      <c r="EPA30" s="164"/>
      <c r="EPB30" s="164"/>
      <c r="EPC30" s="164"/>
      <c r="EPD30" s="164"/>
      <c r="EPE30" s="164"/>
      <c r="EPF30" s="164"/>
      <c r="EPG30" s="164"/>
      <c r="EPH30" s="164"/>
      <c r="EPI30" s="164"/>
      <c r="EPJ30" s="164"/>
      <c r="EPK30" s="164"/>
      <c r="EPL30" s="164"/>
      <c r="EPM30" s="164"/>
      <c r="EPN30" s="164"/>
      <c r="EPO30" s="164"/>
      <c r="EPP30" s="164"/>
      <c r="EPQ30" s="164"/>
      <c r="EPR30" s="164"/>
      <c r="EPS30" s="164"/>
      <c r="EPT30" s="164"/>
      <c r="EPU30" s="164"/>
      <c r="EPV30" s="164"/>
      <c r="EPW30" s="164"/>
      <c r="EPX30" s="164"/>
      <c r="EPY30" s="164"/>
      <c r="EPZ30" s="164"/>
      <c r="EQA30" s="164"/>
      <c r="EQB30" s="164"/>
      <c r="EQC30" s="164"/>
      <c r="EQD30" s="164"/>
      <c r="EQE30" s="164"/>
      <c r="EQF30" s="164"/>
      <c r="EQG30" s="164"/>
      <c r="EQH30" s="164"/>
      <c r="EQI30" s="164"/>
      <c r="EQJ30" s="164"/>
      <c r="EQK30" s="164"/>
      <c r="EQL30" s="164"/>
      <c r="EQM30" s="164"/>
      <c r="EQN30" s="164"/>
      <c r="EQO30" s="164"/>
      <c r="EQP30" s="164"/>
      <c r="EQQ30" s="164"/>
      <c r="EQR30" s="164"/>
      <c r="EQS30" s="164"/>
      <c r="EQT30" s="164"/>
      <c r="EQU30" s="164"/>
      <c r="EQV30" s="164"/>
      <c r="EQW30" s="164"/>
      <c r="EQX30" s="164"/>
      <c r="EQY30" s="164"/>
      <c r="EQZ30" s="164"/>
      <c r="ERA30" s="164"/>
      <c r="ERB30" s="164"/>
      <c r="ERC30" s="164"/>
      <c r="ERD30" s="164"/>
      <c r="ERE30" s="164"/>
      <c r="ERF30" s="164"/>
      <c r="ERG30" s="164"/>
      <c r="ERH30" s="164"/>
      <c r="ERI30" s="164"/>
      <c r="ERJ30" s="164"/>
      <c r="ERK30" s="164"/>
      <c r="ERL30" s="164"/>
      <c r="ERM30" s="164"/>
      <c r="ERN30" s="164"/>
      <c r="ERO30" s="164"/>
      <c r="ERP30" s="164"/>
      <c r="ERQ30" s="164"/>
      <c r="ERR30" s="164"/>
      <c r="ERS30" s="164"/>
      <c r="ERT30" s="164"/>
      <c r="ERU30" s="164"/>
      <c r="ERV30" s="164"/>
      <c r="ERW30" s="164"/>
      <c r="ERX30" s="164"/>
      <c r="ERY30" s="164"/>
      <c r="ERZ30" s="164"/>
      <c r="ESA30" s="164"/>
      <c r="ESB30" s="164"/>
      <c r="ESC30" s="164"/>
      <c r="ESD30" s="164"/>
      <c r="ESE30" s="164"/>
      <c r="ESF30" s="164"/>
      <c r="ESG30" s="164"/>
      <c r="ESH30" s="164"/>
      <c r="ESI30" s="164"/>
      <c r="ESJ30" s="164"/>
      <c r="ESK30" s="164"/>
      <c r="ESL30" s="164"/>
      <c r="ESM30" s="164"/>
      <c r="ESN30" s="164"/>
      <c r="ESO30" s="164"/>
      <c r="ESP30" s="164"/>
      <c r="ESQ30" s="164"/>
      <c r="ESR30" s="164"/>
      <c r="ESS30" s="164"/>
      <c r="EST30" s="164"/>
      <c r="ESU30" s="164"/>
      <c r="ESV30" s="164"/>
      <c r="ESW30" s="164"/>
      <c r="ESX30" s="164"/>
      <c r="ESY30" s="164"/>
      <c r="ESZ30" s="164"/>
      <c r="ETA30" s="164"/>
      <c r="ETB30" s="164"/>
      <c r="ETC30" s="164"/>
      <c r="ETD30" s="164"/>
      <c r="ETE30" s="164"/>
      <c r="ETF30" s="164"/>
      <c r="ETG30" s="164"/>
      <c r="ETH30" s="164"/>
      <c r="ETI30" s="164"/>
      <c r="ETJ30" s="164"/>
      <c r="ETK30" s="164"/>
      <c r="ETL30" s="164"/>
      <c r="ETM30" s="164"/>
      <c r="ETN30" s="164"/>
      <c r="ETO30" s="164"/>
      <c r="ETP30" s="164"/>
      <c r="ETQ30" s="164"/>
      <c r="ETR30" s="164"/>
      <c r="ETS30" s="164"/>
      <c r="ETT30" s="164"/>
      <c r="ETU30" s="164"/>
      <c r="ETV30" s="164"/>
      <c r="ETW30" s="164"/>
      <c r="ETX30" s="164"/>
      <c r="ETY30" s="164"/>
      <c r="ETZ30" s="164"/>
      <c r="EUA30" s="164"/>
      <c r="EUB30" s="164"/>
      <c r="EUC30" s="164"/>
      <c r="EUD30" s="164"/>
      <c r="EUE30" s="164"/>
      <c r="EUF30" s="164"/>
      <c r="EUG30" s="164"/>
      <c r="EUH30" s="164"/>
      <c r="EUI30" s="164"/>
      <c r="EUJ30" s="164"/>
      <c r="EUK30" s="164"/>
      <c r="EUL30" s="164"/>
      <c r="EUM30" s="164"/>
      <c r="EUN30" s="164"/>
      <c r="EUO30" s="164"/>
      <c r="EUP30" s="164"/>
      <c r="EUQ30" s="164"/>
      <c r="EUR30" s="164"/>
      <c r="EUS30" s="164"/>
      <c r="EUT30" s="164"/>
      <c r="EUU30" s="164"/>
      <c r="EUV30" s="164"/>
      <c r="EUW30" s="164"/>
      <c r="EUX30" s="164"/>
      <c r="EUY30" s="164"/>
      <c r="EUZ30" s="164"/>
      <c r="EVA30" s="164"/>
      <c r="EVB30" s="164"/>
      <c r="EVC30" s="164"/>
      <c r="EVD30" s="164"/>
      <c r="EVE30" s="164"/>
      <c r="EVF30" s="164"/>
      <c r="EVG30" s="164"/>
      <c r="EVH30" s="164"/>
      <c r="EVI30" s="164"/>
      <c r="EVJ30" s="164"/>
      <c r="EVK30" s="164"/>
      <c r="EVL30" s="164"/>
      <c r="EVM30" s="164"/>
      <c r="EVN30" s="164"/>
      <c r="EVO30" s="164"/>
      <c r="EVP30" s="164"/>
      <c r="EVQ30" s="164"/>
      <c r="EVR30" s="164"/>
      <c r="EVS30" s="164"/>
      <c r="EVT30" s="164"/>
      <c r="EVU30" s="164"/>
      <c r="EVV30" s="164"/>
      <c r="EVW30" s="164"/>
      <c r="EVX30" s="164"/>
      <c r="EVY30" s="164"/>
      <c r="EVZ30" s="164"/>
      <c r="EWA30" s="164"/>
      <c r="EWB30" s="164"/>
      <c r="EWC30" s="164"/>
      <c r="EWD30" s="164"/>
      <c r="EWE30" s="164"/>
      <c r="EWF30" s="164"/>
      <c r="EWG30" s="164"/>
      <c r="EWH30" s="164"/>
      <c r="EWI30" s="164"/>
      <c r="EWJ30" s="164"/>
      <c r="EWK30" s="164"/>
      <c r="EWL30" s="164"/>
      <c r="EWM30" s="164"/>
      <c r="EWN30" s="164"/>
      <c r="EWO30" s="164"/>
      <c r="EWP30" s="164"/>
      <c r="EWQ30" s="164"/>
      <c r="EWR30" s="164"/>
      <c r="EWS30" s="164"/>
      <c r="EWT30" s="164"/>
      <c r="EWU30" s="164"/>
      <c r="EWV30" s="164"/>
      <c r="EWW30" s="164"/>
      <c r="EWX30" s="164"/>
      <c r="EWY30" s="164"/>
      <c r="EWZ30" s="164"/>
      <c r="EXA30" s="164"/>
      <c r="EXB30" s="164"/>
      <c r="EXC30" s="164"/>
      <c r="EXD30" s="164"/>
      <c r="EXE30" s="164"/>
      <c r="EXF30" s="164"/>
      <c r="EXG30" s="164"/>
      <c r="EXH30" s="164"/>
      <c r="EXI30" s="164"/>
      <c r="EXJ30" s="164"/>
      <c r="EXK30" s="164"/>
      <c r="EXL30" s="164"/>
      <c r="EXM30" s="164"/>
      <c r="EXN30" s="164"/>
      <c r="EXO30" s="164"/>
      <c r="EXP30" s="164"/>
      <c r="EXQ30" s="164"/>
      <c r="EXR30" s="164"/>
      <c r="EXS30" s="164"/>
      <c r="EXT30" s="164"/>
      <c r="EXU30" s="164"/>
      <c r="EXV30" s="164"/>
      <c r="EXW30" s="164"/>
      <c r="EXX30" s="164"/>
      <c r="EXY30" s="164"/>
      <c r="EXZ30" s="164"/>
      <c r="EYA30" s="164"/>
      <c r="EYB30" s="164"/>
      <c r="EYC30" s="164"/>
      <c r="EYD30" s="164"/>
      <c r="EYE30" s="164"/>
      <c r="EYF30" s="164"/>
      <c r="EYG30" s="164"/>
      <c r="EYH30" s="164"/>
      <c r="EYI30" s="164"/>
      <c r="EYJ30" s="164"/>
      <c r="EYK30" s="164"/>
      <c r="EYL30" s="164"/>
      <c r="EYM30" s="164"/>
      <c r="EYN30" s="164"/>
      <c r="EYO30" s="164"/>
      <c r="EYP30" s="164"/>
      <c r="EYQ30" s="164"/>
      <c r="EYR30" s="164"/>
      <c r="EYS30" s="164"/>
      <c r="EYT30" s="164"/>
      <c r="EYU30" s="164"/>
      <c r="EYV30" s="164"/>
      <c r="EYW30" s="164"/>
      <c r="EYX30" s="164"/>
      <c r="EYY30" s="164"/>
      <c r="EYZ30" s="164"/>
      <c r="EZA30" s="164"/>
      <c r="EZB30" s="164"/>
      <c r="EZC30" s="164"/>
      <c r="EZD30" s="164"/>
      <c r="EZE30" s="164"/>
      <c r="EZF30" s="164"/>
      <c r="EZG30" s="164"/>
      <c r="EZH30" s="164"/>
      <c r="EZI30" s="164"/>
      <c r="EZJ30" s="164"/>
      <c r="EZK30" s="164"/>
      <c r="EZL30" s="164"/>
      <c r="EZM30" s="164"/>
      <c r="EZN30" s="164"/>
      <c r="EZO30" s="164"/>
      <c r="EZP30" s="164"/>
      <c r="EZQ30" s="164"/>
      <c r="EZR30" s="164"/>
      <c r="EZS30" s="164"/>
      <c r="EZT30" s="164"/>
      <c r="EZU30" s="164"/>
      <c r="EZV30" s="164"/>
      <c r="EZW30" s="164"/>
      <c r="EZX30" s="164"/>
      <c r="EZY30" s="164"/>
      <c r="EZZ30" s="164"/>
      <c r="FAA30" s="164"/>
      <c r="FAB30" s="164"/>
      <c r="FAC30" s="164"/>
      <c r="FAD30" s="164"/>
      <c r="FAE30" s="164"/>
      <c r="FAF30" s="164"/>
      <c r="FAG30" s="164"/>
      <c r="FAH30" s="164"/>
      <c r="FAI30" s="164"/>
      <c r="FAJ30" s="164"/>
      <c r="FAK30" s="164"/>
      <c r="FAL30" s="164"/>
      <c r="FAM30" s="164"/>
      <c r="FAN30" s="164"/>
      <c r="FAO30" s="164"/>
      <c r="FAP30" s="164"/>
      <c r="FAQ30" s="164"/>
      <c r="FAR30" s="164"/>
      <c r="FAS30" s="164"/>
      <c r="FAT30" s="164"/>
      <c r="FAU30" s="164"/>
      <c r="FAV30" s="164"/>
      <c r="FAW30" s="164"/>
      <c r="FAX30" s="164"/>
      <c r="FAY30" s="164"/>
      <c r="FAZ30" s="164"/>
      <c r="FBA30" s="164"/>
      <c r="FBB30" s="164"/>
      <c r="FBC30" s="164"/>
      <c r="FBD30" s="164"/>
      <c r="FBE30" s="164"/>
      <c r="FBF30" s="164"/>
      <c r="FBG30" s="164"/>
      <c r="FBH30" s="164"/>
      <c r="FBI30" s="164"/>
      <c r="FBJ30" s="164"/>
      <c r="FBK30" s="164"/>
      <c r="FBL30" s="164"/>
      <c r="FBM30" s="164"/>
      <c r="FBN30" s="164"/>
      <c r="FBO30" s="164"/>
      <c r="FBP30" s="164"/>
      <c r="FBQ30" s="164"/>
      <c r="FBR30" s="164"/>
      <c r="FBS30" s="164"/>
      <c r="FBT30" s="164"/>
      <c r="FBU30" s="164"/>
      <c r="FBV30" s="164"/>
      <c r="FBW30" s="164"/>
      <c r="FBX30" s="164"/>
      <c r="FBY30" s="164"/>
      <c r="FBZ30" s="164"/>
      <c r="FCA30" s="164"/>
      <c r="FCB30" s="164"/>
      <c r="FCC30" s="164"/>
      <c r="FCD30" s="164"/>
      <c r="FCE30" s="164"/>
      <c r="FCF30" s="164"/>
      <c r="FCG30" s="164"/>
      <c r="FCH30" s="164"/>
      <c r="FCI30" s="164"/>
      <c r="FCJ30" s="164"/>
      <c r="FCK30" s="164"/>
      <c r="FCL30" s="164"/>
      <c r="FCM30" s="164"/>
      <c r="FCN30" s="164"/>
      <c r="FCO30" s="164"/>
      <c r="FCP30" s="164"/>
      <c r="FCQ30" s="164"/>
      <c r="FCR30" s="164"/>
      <c r="FCS30" s="164"/>
      <c r="FCT30" s="164"/>
      <c r="FCU30" s="164"/>
      <c r="FCV30" s="164"/>
      <c r="FCW30" s="164"/>
      <c r="FCX30" s="164"/>
      <c r="FCY30" s="164"/>
      <c r="FCZ30" s="164"/>
      <c r="FDA30" s="164"/>
      <c r="FDB30" s="164"/>
      <c r="FDC30" s="164"/>
      <c r="FDD30" s="164"/>
      <c r="FDE30" s="164"/>
      <c r="FDF30" s="164"/>
      <c r="FDG30" s="164"/>
      <c r="FDH30" s="164"/>
      <c r="FDI30" s="164"/>
      <c r="FDJ30" s="164"/>
      <c r="FDK30" s="164"/>
      <c r="FDL30" s="164"/>
      <c r="FDM30" s="164"/>
      <c r="FDN30" s="164"/>
      <c r="FDO30" s="164"/>
      <c r="FDP30" s="164"/>
      <c r="FDQ30" s="164"/>
      <c r="FDR30" s="164"/>
      <c r="FDS30" s="164"/>
      <c r="FDT30" s="164"/>
      <c r="FDU30" s="164"/>
      <c r="FDV30" s="164"/>
      <c r="FDW30" s="164"/>
      <c r="FDX30" s="164"/>
      <c r="FDY30" s="164"/>
      <c r="FDZ30" s="164"/>
      <c r="FEA30" s="164"/>
      <c r="FEB30" s="164"/>
      <c r="FEC30" s="164"/>
      <c r="FED30" s="164"/>
      <c r="FEE30" s="164"/>
      <c r="FEF30" s="164"/>
      <c r="FEG30" s="164"/>
      <c r="FEH30" s="164"/>
      <c r="FEI30" s="164"/>
      <c r="FEJ30" s="164"/>
      <c r="FEK30" s="164"/>
      <c r="FEL30" s="164"/>
      <c r="FEM30" s="164"/>
      <c r="FEN30" s="164"/>
      <c r="FEO30" s="164"/>
      <c r="FEP30" s="164"/>
      <c r="FEQ30" s="164"/>
      <c r="FER30" s="164"/>
      <c r="FES30" s="164"/>
      <c r="FET30" s="164"/>
      <c r="FEU30" s="164"/>
      <c r="FEV30" s="164"/>
      <c r="FEW30" s="164"/>
      <c r="FEX30" s="164"/>
      <c r="FEY30" s="164"/>
      <c r="FEZ30" s="164"/>
      <c r="FFA30" s="164"/>
      <c r="FFB30" s="164"/>
      <c r="FFC30" s="164"/>
      <c r="FFD30" s="164"/>
      <c r="FFE30" s="164"/>
      <c r="FFF30" s="164"/>
      <c r="FFG30" s="164"/>
      <c r="FFH30" s="164"/>
      <c r="FFI30" s="164"/>
      <c r="FFJ30" s="164"/>
      <c r="FFK30" s="164"/>
      <c r="FFL30" s="164"/>
      <c r="FFM30" s="164"/>
      <c r="FFN30" s="164"/>
      <c r="FFO30" s="164"/>
      <c r="FFP30" s="164"/>
      <c r="FFQ30" s="164"/>
      <c r="FFR30" s="164"/>
      <c r="FFS30" s="164"/>
      <c r="FFT30" s="164"/>
      <c r="FFU30" s="164"/>
      <c r="FFV30" s="164"/>
      <c r="FFW30" s="164"/>
      <c r="FFX30" s="164"/>
      <c r="FFY30" s="164"/>
      <c r="FFZ30" s="164"/>
      <c r="FGA30" s="164"/>
      <c r="FGB30" s="164"/>
      <c r="FGC30" s="164"/>
      <c r="FGD30" s="164"/>
      <c r="FGE30" s="164"/>
      <c r="FGF30" s="164"/>
      <c r="FGG30" s="164"/>
      <c r="FGH30" s="164"/>
      <c r="FGI30" s="164"/>
      <c r="FGJ30" s="164"/>
      <c r="FGK30" s="164"/>
      <c r="FGL30" s="164"/>
      <c r="FGM30" s="164"/>
      <c r="FGN30" s="164"/>
      <c r="FGO30" s="164"/>
      <c r="FGP30" s="164"/>
      <c r="FGQ30" s="164"/>
      <c r="FGR30" s="164"/>
      <c r="FGS30" s="164"/>
      <c r="FGT30" s="164"/>
      <c r="FGU30" s="164"/>
      <c r="FGV30" s="164"/>
      <c r="FGW30" s="164"/>
      <c r="FGX30" s="164"/>
      <c r="FGY30" s="164"/>
      <c r="FGZ30" s="164"/>
      <c r="FHA30" s="164"/>
      <c r="FHB30" s="164"/>
      <c r="FHC30" s="164"/>
      <c r="FHD30" s="164"/>
      <c r="FHE30" s="164"/>
      <c r="FHF30" s="164"/>
      <c r="FHG30" s="164"/>
      <c r="FHH30" s="164"/>
      <c r="FHI30" s="164"/>
      <c r="FHJ30" s="164"/>
      <c r="FHK30" s="164"/>
      <c r="FHL30" s="164"/>
      <c r="FHM30" s="164"/>
      <c r="FHN30" s="164"/>
      <c r="FHO30" s="164"/>
      <c r="FHP30" s="164"/>
      <c r="FHQ30" s="164"/>
      <c r="FHR30" s="164"/>
      <c r="FHS30" s="164"/>
      <c r="FHT30" s="164"/>
      <c r="FHU30" s="164"/>
      <c r="FHV30" s="164"/>
      <c r="FHW30" s="164"/>
      <c r="FHX30" s="164"/>
      <c r="FHY30" s="164"/>
      <c r="FHZ30" s="164"/>
      <c r="FIA30" s="164"/>
      <c r="FIB30" s="164"/>
      <c r="FIC30" s="164"/>
      <c r="FID30" s="164"/>
      <c r="FIE30" s="164"/>
      <c r="FIF30" s="164"/>
      <c r="FIG30" s="164"/>
      <c r="FIH30" s="164"/>
      <c r="FII30" s="164"/>
      <c r="FIJ30" s="164"/>
      <c r="FIK30" s="164"/>
      <c r="FIL30" s="164"/>
      <c r="FIM30" s="164"/>
      <c r="FIN30" s="164"/>
      <c r="FIO30" s="164"/>
      <c r="FIP30" s="164"/>
      <c r="FIQ30" s="164"/>
      <c r="FIR30" s="164"/>
      <c r="FIS30" s="164"/>
      <c r="FIT30" s="164"/>
      <c r="FIU30" s="164"/>
      <c r="FIV30" s="164"/>
      <c r="FIW30" s="164"/>
      <c r="FIX30" s="164"/>
      <c r="FIY30" s="164"/>
      <c r="FIZ30" s="164"/>
      <c r="FJA30" s="164"/>
      <c r="FJB30" s="164"/>
      <c r="FJC30" s="164"/>
      <c r="FJD30" s="164"/>
      <c r="FJE30" s="164"/>
      <c r="FJF30" s="164"/>
      <c r="FJG30" s="164"/>
      <c r="FJH30" s="164"/>
      <c r="FJI30" s="164"/>
      <c r="FJJ30" s="164"/>
      <c r="FJK30" s="164"/>
      <c r="FJL30" s="164"/>
      <c r="FJM30" s="164"/>
      <c r="FJN30" s="164"/>
      <c r="FJO30" s="164"/>
      <c r="FJP30" s="164"/>
      <c r="FJQ30" s="164"/>
      <c r="FJR30" s="164"/>
      <c r="FJS30" s="164"/>
      <c r="FJT30" s="164"/>
      <c r="FJU30" s="164"/>
      <c r="FJV30" s="164"/>
      <c r="FJW30" s="164"/>
      <c r="FJX30" s="164"/>
      <c r="FJY30" s="164"/>
      <c r="FJZ30" s="164"/>
      <c r="FKA30" s="164"/>
      <c r="FKB30" s="164"/>
      <c r="FKC30" s="164"/>
      <c r="FKD30" s="164"/>
      <c r="FKE30" s="164"/>
      <c r="FKF30" s="164"/>
      <c r="FKG30" s="164"/>
      <c r="FKH30" s="164"/>
      <c r="FKI30" s="164"/>
      <c r="FKJ30" s="164"/>
      <c r="FKK30" s="164"/>
      <c r="FKL30" s="164"/>
      <c r="FKM30" s="164"/>
      <c r="FKN30" s="164"/>
      <c r="FKO30" s="164"/>
      <c r="FKP30" s="164"/>
      <c r="FKQ30" s="164"/>
      <c r="FKR30" s="164"/>
      <c r="FKS30" s="164"/>
      <c r="FKT30" s="164"/>
      <c r="FKU30" s="164"/>
      <c r="FKV30" s="164"/>
      <c r="FKW30" s="164"/>
      <c r="FKX30" s="164"/>
      <c r="FKY30" s="164"/>
      <c r="FKZ30" s="164"/>
      <c r="FLA30" s="164"/>
      <c r="FLB30" s="164"/>
      <c r="FLC30" s="164"/>
      <c r="FLD30" s="164"/>
      <c r="FLE30" s="164"/>
      <c r="FLF30" s="164"/>
      <c r="FLG30" s="164"/>
      <c r="FLH30" s="164"/>
      <c r="FLI30" s="164"/>
      <c r="FLJ30" s="164"/>
      <c r="FLK30" s="164"/>
      <c r="FLL30" s="164"/>
      <c r="FLM30" s="164"/>
      <c r="FLN30" s="164"/>
      <c r="FLO30" s="164"/>
      <c r="FLP30" s="164"/>
      <c r="FLQ30" s="164"/>
      <c r="FLR30" s="164"/>
      <c r="FLS30" s="164"/>
      <c r="FLT30" s="164"/>
      <c r="FLU30" s="164"/>
      <c r="FLV30" s="164"/>
      <c r="FLW30" s="164"/>
      <c r="FLX30" s="164"/>
      <c r="FLY30" s="164"/>
      <c r="FLZ30" s="164"/>
      <c r="FMA30" s="164"/>
      <c r="FMB30" s="164"/>
      <c r="FMC30" s="164"/>
      <c r="FMD30" s="164"/>
      <c r="FME30" s="164"/>
      <c r="FMF30" s="164"/>
      <c r="FMG30" s="164"/>
      <c r="FMH30" s="164"/>
      <c r="FMI30" s="164"/>
      <c r="FMJ30" s="164"/>
      <c r="FMK30" s="164"/>
      <c r="FML30" s="164"/>
      <c r="FMM30" s="164"/>
      <c r="FMN30" s="164"/>
      <c r="FMO30" s="164"/>
      <c r="FMP30" s="164"/>
      <c r="FMQ30" s="164"/>
      <c r="FMR30" s="164"/>
      <c r="FMS30" s="164"/>
      <c r="FMT30" s="164"/>
      <c r="FMU30" s="164"/>
      <c r="FMV30" s="164"/>
      <c r="FMW30" s="164"/>
      <c r="FMX30" s="164"/>
      <c r="FMY30" s="164"/>
      <c r="FMZ30" s="164"/>
      <c r="FNA30" s="164"/>
      <c r="FNB30" s="164"/>
      <c r="FNC30" s="164"/>
      <c r="FND30" s="164"/>
      <c r="FNE30" s="164"/>
      <c r="FNF30" s="164"/>
      <c r="FNG30" s="164"/>
      <c r="FNH30" s="164"/>
      <c r="FNI30" s="164"/>
      <c r="FNJ30" s="164"/>
      <c r="FNK30" s="164"/>
      <c r="FNL30" s="164"/>
      <c r="FNM30" s="164"/>
      <c r="FNN30" s="164"/>
      <c r="FNO30" s="164"/>
      <c r="FNP30" s="164"/>
      <c r="FNQ30" s="164"/>
      <c r="FNR30" s="164"/>
      <c r="FNS30" s="164"/>
      <c r="FNT30" s="164"/>
      <c r="FNU30" s="164"/>
      <c r="FNV30" s="164"/>
      <c r="FNW30" s="164"/>
      <c r="FNX30" s="164"/>
      <c r="FNY30" s="164"/>
      <c r="FNZ30" s="164"/>
      <c r="FOA30" s="164"/>
      <c r="FOB30" s="164"/>
      <c r="FOC30" s="164"/>
      <c r="FOD30" s="164"/>
      <c r="FOE30" s="164"/>
      <c r="FOF30" s="164"/>
      <c r="FOG30" s="164"/>
      <c r="FOH30" s="164"/>
      <c r="FOI30" s="164"/>
      <c r="FOJ30" s="164"/>
      <c r="FOK30" s="164"/>
      <c r="FOL30" s="164"/>
      <c r="FOM30" s="164"/>
      <c r="FON30" s="164"/>
      <c r="FOO30" s="164"/>
      <c r="FOP30" s="164"/>
      <c r="FOQ30" s="164"/>
      <c r="FOR30" s="164"/>
      <c r="FOS30" s="164"/>
      <c r="FOT30" s="164"/>
      <c r="FOU30" s="164"/>
      <c r="FOV30" s="164"/>
      <c r="FOW30" s="164"/>
      <c r="FOX30" s="164"/>
      <c r="FOY30" s="164"/>
      <c r="FOZ30" s="164"/>
      <c r="FPA30" s="164"/>
      <c r="FPB30" s="164"/>
      <c r="FPC30" s="164"/>
      <c r="FPD30" s="164"/>
      <c r="FPE30" s="164"/>
      <c r="FPF30" s="164"/>
      <c r="FPG30" s="164"/>
      <c r="FPH30" s="164"/>
      <c r="FPI30" s="164"/>
      <c r="FPJ30" s="164"/>
      <c r="FPK30" s="164"/>
      <c r="FPL30" s="164"/>
      <c r="FPM30" s="164"/>
      <c r="FPN30" s="164"/>
      <c r="FPO30" s="164"/>
      <c r="FPP30" s="164"/>
      <c r="FPQ30" s="164"/>
      <c r="FPR30" s="164"/>
      <c r="FPS30" s="164"/>
      <c r="FPT30" s="164"/>
      <c r="FPU30" s="164"/>
      <c r="FPV30" s="164"/>
      <c r="FPW30" s="164"/>
      <c r="FPX30" s="164"/>
      <c r="FPY30" s="164"/>
      <c r="FPZ30" s="164"/>
      <c r="FQA30" s="164"/>
      <c r="FQB30" s="164"/>
      <c r="FQC30" s="164"/>
      <c r="FQD30" s="164"/>
      <c r="FQE30" s="164"/>
      <c r="FQF30" s="164"/>
      <c r="FQG30" s="164"/>
      <c r="FQH30" s="164"/>
      <c r="FQI30" s="164"/>
      <c r="FQJ30" s="164"/>
      <c r="FQK30" s="164"/>
      <c r="FQL30" s="164"/>
      <c r="FQM30" s="164"/>
      <c r="FQN30" s="164"/>
      <c r="FQO30" s="164"/>
      <c r="FQP30" s="164"/>
      <c r="FQQ30" s="164"/>
      <c r="FQR30" s="164"/>
      <c r="FQS30" s="164"/>
      <c r="FQT30" s="164"/>
      <c r="FQU30" s="164"/>
      <c r="FQV30" s="164"/>
      <c r="FQW30" s="164"/>
      <c r="FQX30" s="164"/>
      <c r="FQY30" s="164"/>
      <c r="FQZ30" s="164"/>
      <c r="FRA30" s="164"/>
      <c r="FRB30" s="164"/>
      <c r="FRC30" s="164"/>
      <c r="FRD30" s="164"/>
      <c r="FRE30" s="164"/>
      <c r="FRF30" s="164"/>
      <c r="FRG30" s="164"/>
      <c r="FRH30" s="164"/>
      <c r="FRI30" s="164"/>
      <c r="FRJ30" s="164"/>
      <c r="FRK30" s="164"/>
      <c r="FRL30" s="164"/>
      <c r="FRM30" s="164"/>
      <c r="FRN30" s="164"/>
      <c r="FRO30" s="164"/>
      <c r="FRP30" s="164"/>
      <c r="FRQ30" s="164"/>
      <c r="FRR30" s="164"/>
      <c r="FRS30" s="164"/>
      <c r="FRT30" s="164"/>
      <c r="FRU30" s="164"/>
      <c r="FRV30" s="164"/>
      <c r="FRW30" s="164"/>
      <c r="FRX30" s="164"/>
      <c r="FRY30" s="164"/>
      <c r="FRZ30" s="164"/>
      <c r="FSA30" s="164"/>
      <c r="FSB30" s="164"/>
      <c r="FSC30" s="164"/>
      <c r="FSD30" s="164"/>
      <c r="FSE30" s="164"/>
      <c r="FSF30" s="164"/>
      <c r="FSG30" s="164"/>
      <c r="FSH30" s="164"/>
      <c r="FSI30" s="164"/>
      <c r="FSJ30" s="164"/>
      <c r="FSK30" s="164"/>
      <c r="FSL30" s="164"/>
      <c r="FSM30" s="164"/>
      <c r="FSN30" s="164"/>
      <c r="FSO30" s="164"/>
      <c r="FSP30" s="164"/>
      <c r="FSQ30" s="164"/>
      <c r="FSR30" s="164"/>
      <c r="FSS30" s="164"/>
      <c r="FST30" s="164"/>
      <c r="FSU30" s="164"/>
      <c r="FSV30" s="164"/>
      <c r="FSW30" s="164"/>
      <c r="FSX30" s="164"/>
      <c r="FSY30" s="164"/>
      <c r="FSZ30" s="164"/>
      <c r="FTA30" s="164"/>
      <c r="FTB30" s="164"/>
      <c r="FTC30" s="164"/>
      <c r="FTD30" s="164"/>
      <c r="FTE30" s="164"/>
      <c r="FTF30" s="164"/>
      <c r="FTG30" s="164"/>
      <c r="FTH30" s="164"/>
      <c r="FTI30" s="164"/>
      <c r="FTJ30" s="164"/>
      <c r="FTK30" s="164"/>
      <c r="FTL30" s="164"/>
      <c r="FTM30" s="164"/>
      <c r="FTN30" s="164"/>
      <c r="FTO30" s="164"/>
      <c r="FTP30" s="164"/>
      <c r="FTQ30" s="164"/>
      <c r="FTR30" s="164"/>
      <c r="FTS30" s="164"/>
      <c r="FTT30" s="164"/>
      <c r="FTU30" s="164"/>
      <c r="FTV30" s="164"/>
      <c r="FTW30" s="164"/>
      <c r="FTX30" s="164"/>
      <c r="FTY30" s="164"/>
      <c r="FTZ30" s="164"/>
      <c r="FUA30" s="164"/>
      <c r="FUB30" s="164"/>
      <c r="FUC30" s="164"/>
      <c r="FUD30" s="164"/>
      <c r="FUE30" s="164"/>
      <c r="FUF30" s="164"/>
      <c r="FUG30" s="164"/>
      <c r="FUH30" s="164"/>
      <c r="FUI30" s="164"/>
      <c r="FUJ30" s="164"/>
      <c r="FUK30" s="164"/>
      <c r="FUL30" s="164"/>
      <c r="FUM30" s="164"/>
      <c r="FUN30" s="164"/>
      <c r="FUO30" s="164"/>
      <c r="FUP30" s="164"/>
      <c r="FUQ30" s="164"/>
      <c r="FUR30" s="164"/>
      <c r="FUS30" s="164"/>
      <c r="FUT30" s="164"/>
      <c r="FUU30" s="164"/>
      <c r="FUV30" s="164"/>
      <c r="FUW30" s="164"/>
      <c r="FUX30" s="164"/>
      <c r="FUY30" s="164"/>
      <c r="FUZ30" s="164"/>
      <c r="FVA30" s="164"/>
      <c r="FVB30" s="164"/>
      <c r="FVC30" s="164"/>
      <c r="FVD30" s="164"/>
      <c r="FVE30" s="164"/>
      <c r="FVF30" s="164"/>
      <c r="FVG30" s="164"/>
      <c r="FVH30" s="164"/>
      <c r="FVI30" s="164"/>
      <c r="FVJ30" s="164"/>
      <c r="FVK30" s="164"/>
      <c r="FVL30" s="164"/>
      <c r="FVM30" s="164"/>
      <c r="FVN30" s="164"/>
      <c r="FVO30" s="164"/>
      <c r="FVP30" s="164"/>
      <c r="FVQ30" s="164"/>
      <c r="FVR30" s="164"/>
      <c r="FVS30" s="164"/>
      <c r="FVT30" s="164"/>
      <c r="FVU30" s="164"/>
      <c r="FVV30" s="164"/>
      <c r="FVW30" s="164"/>
      <c r="FVX30" s="164"/>
      <c r="FVY30" s="164"/>
      <c r="FVZ30" s="164"/>
      <c r="FWA30" s="164"/>
      <c r="FWB30" s="164"/>
      <c r="FWC30" s="164"/>
      <c r="FWD30" s="164"/>
      <c r="FWE30" s="164"/>
      <c r="FWF30" s="164"/>
      <c r="FWG30" s="164"/>
      <c r="FWH30" s="164"/>
      <c r="FWI30" s="164"/>
      <c r="FWJ30" s="164"/>
      <c r="FWK30" s="164"/>
      <c r="FWL30" s="164"/>
      <c r="FWM30" s="164"/>
      <c r="FWN30" s="164"/>
      <c r="FWO30" s="164"/>
      <c r="FWP30" s="164"/>
      <c r="FWQ30" s="164"/>
      <c r="FWR30" s="164"/>
      <c r="FWS30" s="164"/>
      <c r="FWT30" s="164"/>
      <c r="FWU30" s="164"/>
      <c r="FWV30" s="164"/>
      <c r="FWW30" s="164"/>
      <c r="FWX30" s="164"/>
      <c r="FWY30" s="164"/>
      <c r="FWZ30" s="164"/>
      <c r="FXA30" s="164"/>
      <c r="FXB30" s="164"/>
      <c r="FXC30" s="164"/>
      <c r="FXD30" s="164"/>
      <c r="FXE30" s="164"/>
      <c r="FXF30" s="164"/>
      <c r="FXG30" s="164"/>
      <c r="FXH30" s="164"/>
      <c r="FXI30" s="164"/>
      <c r="FXJ30" s="164"/>
      <c r="FXK30" s="164"/>
      <c r="FXL30" s="164"/>
      <c r="FXM30" s="164"/>
      <c r="FXN30" s="164"/>
      <c r="FXO30" s="164"/>
      <c r="FXP30" s="164"/>
      <c r="FXQ30" s="164"/>
      <c r="FXR30" s="164"/>
      <c r="FXS30" s="164"/>
      <c r="FXT30" s="164"/>
      <c r="FXU30" s="164"/>
      <c r="FXV30" s="164"/>
      <c r="FXW30" s="164"/>
      <c r="FXX30" s="164"/>
      <c r="FXY30" s="164"/>
      <c r="FXZ30" s="164"/>
      <c r="FYA30" s="164"/>
      <c r="FYB30" s="164"/>
      <c r="FYC30" s="164"/>
      <c r="FYD30" s="164"/>
      <c r="FYE30" s="164"/>
      <c r="FYF30" s="164"/>
      <c r="FYG30" s="164"/>
      <c r="FYH30" s="164"/>
      <c r="FYI30" s="164"/>
      <c r="FYJ30" s="164"/>
      <c r="FYK30" s="164"/>
      <c r="FYL30" s="164"/>
      <c r="FYM30" s="164"/>
      <c r="FYN30" s="164"/>
      <c r="FYO30" s="164"/>
      <c r="FYP30" s="164"/>
      <c r="FYQ30" s="164"/>
      <c r="FYR30" s="164"/>
      <c r="FYS30" s="164"/>
      <c r="FYT30" s="164"/>
      <c r="FYU30" s="164"/>
      <c r="FYV30" s="164"/>
      <c r="FYW30" s="164"/>
      <c r="FYX30" s="164"/>
      <c r="FYY30" s="164"/>
      <c r="FYZ30" s="164"/>
      <c r="FZA30" s="164"/>
      <c r="FZB30" s="164"/>
      <c r="FZC30" s="164"/>
      <c r="FZD30" s="164"/>
      <c r="FZE30" s="164"/>
      <c r="FZF30" s="164"/>
      <c r="FZG30" s="164"/>
      <c r="FZH30" s="164"/>
      <c r="FZI30" s="164"/>
      <c r="FZJ30" s="164"/>
      <c r="FZK30" s="164"/>
      <c r="FZL30" s="164"/>
      <c r="FZM30" s="164"/>
      <c r="FZN30" s="164"/>
      <c r="FZO30" s="164"/>
      <c r="FZP30" s="164"/>
      <c r="FZQ30" s="164"/>
      <c r="FZR30" s="164"/>
      <c r="FZS30" s="164"/>
      <c r="FZT30" s="164"/>
      <c r="FZU30" s="164"/>
      <c r="FZV30" s="164"/>
      <c r="FZW30" s="164"/>
      <c r="FZX30" s="164"/>
      <c r="FZY30" s="164"/>
      <c r="FZZ30" s="164"/>
      <c r="GAA30" s="164"/>
      <c r="GAB30" s="164"/>
      <c r="GAC30" s="164"/>
      <c r="GAD30" s="164"/>
      <c r="GAE30" s="164"/>
      <c r="GAF30" s="164"/>
      <c r="GAG30" s="164"/>
      <c r="GAH30" s="164"/>
      <c r="GAI30" s="164"/>
      <c r="GAJ30" s="164"/>
      <c r="GAK30" s="164"/>
      <c r="GAL30" s="164"/>
      <c r="GAM30" s="164"/>
      <c r="GAN30" s="164"/>
      <c r="GAO30" s="164"/>
      <c r="GAP30" s="164"/>
      <c r="GAQ30" s="164"/>
      <c r="GAR30" s="164"/>
      <c r="GAS30" s="164"/>
      <c r="GAT30" s="164"/>
      <c r="GAU30" s="164"/>
      <c r="GAV30" s="164"/>
      <c r="GAW30" s="164"/>
      <c r="GAX30" s="164"/>
      <c r="GAY30" s="164"/>
      <c r="GAZ30" s="164"/>
      <c r="GBA30" s="164"/>
      <c r="GBB30" s="164"/>
      <c r="GBC30" s="164"/>
      <c r="GBD30" s="164"/>
      <c r="GBE30" s="164"/>
      <c r="GBF30" s="164"/>
      <c r="GBG30" s="164"/>
      <c r="GBH30" s="164"/>
      <c r="GBI30" s="164"/>
      <c r="GBJ30" s="164"/>
      <c r="GBK30" s="164"/>
      <c r="GBL30" s="164"/>
      <c r="GBM30" s="164"/>
      <c r="GBN30" s="164"/>
      <c r="GBO30" s="164"/>
      <c r="GBP30" s="164"/>
      <c r="GBQ30" s="164"/>
      <c r="GBR30" s="164"/>
      <c r="GBS30" s="164"/>
      <c r="GBT30" s="164"/>
      <c r="GBU30" s="164"/>
      <c r="GBV30" s="164"/>
      <c r="GBW30" s="164"/>
      <c r="GBX30" s="164"/>
      <c r="GBY30" s="164"/>
      <c r="GBZ30" s="164"/>
      <c r="GCA30" s="164"/>
      <c r="GCB30" s="164"/>
      <c r="GCC30" s="164"/>
      <c r="GCD30" s="164"/>
      <c r="GCE30" s="164"/>
      <c r="GCF30" s="164"/>
      <c r="GCG30" s="164"/>
      <c r="GCH30" s="164"/>
      <c r="GCI30" s="164"/>
      <c r="GCJ30" s="164"/>
      <c r="GCK30" s="164"/>
      <c r="GCL30" s="164"/>
      <c r="GCM30" s="164"/>
      <c r="GCN30" s="164"/>
      <c r="GCO30" s="164"/>
      <c r="GCP30" s="164"/>
      <c r="GCQ30" s="164"/>
      <c r="GCR30" s="164"/>
      <c r="GCS30" s="164"/>
      <c r="GCT30" s="164"/>
      <c r="GCU30" s="164"/>
      <c r="GCV30" s="164"/>
      <c r="GCW30" s="164"/>
      <c r="GCX30" s="164"/>
      <c r="GCY30" s="164"/>
      <c r="GCZ30" s="164"/>
      <c r="GDA30" s="164"/>
      <c r="GDB30" s="164"/>
      <c r="GDC30" s="164"/>
      <c r="GDD30" s="164"/>
      <c r="GDE30" s="164"/>
      <c r="GDF30" s="164"/>
      <c r="GDG30" s="164"/>
      <c r="GDH30" s="164"/>
      <c r="GDI30" s="164"/>
      <c r="GDJ30" s="164"/>
      <c r="GDK30" s="164"/>
      <c r="GDL30" s="164"/>
      <c r="GDM30" s="164"/>
      <c r="GDN30" s="164"/>
      <c r="GDO30" s="164"/>
      <c r="GDP30" s="164"/>
      <c r="GDQ30" s="164"/>
      <c r="GDR30" s="164"/>
      <c r="GDS30" s="164"/>
      <c r="GDT30" s="164"/>
      <c r="GDU30" s="164"/>
      <c r="GDV30" s="164"/>
      <c r="GDW30" s="164"/>
      <c r="GDX30" s="164"/>
      <c r="GDY30" s="164"/>
      <c r="GDZ30" s="164"/>
      <c r="GEA30" s="164"/>
      <c r="GEB30" s="164"/>
      <c r="GEC30" s="164"/>
      <c r="GED30" s="164"/>
      <c r="GEE30" s="164"/>
      <c r="GEF30" s="164"/>
      <c r="GEG30" s="164"/>
      <c r="GEH30" s="164"/>
      <c r="GEI30" s="164"/>
      <c r="GEJ30" s="164"/>
      <c r="GEK30" s="164"/>
      <c r="GEL30" s="164"/>
      <c r="GEM30" s="164"/>
      <c r="GEN30" s="164"/>
      <c r="GEO30" s="164"/>
      <c r="GEP30" s="164"/>
      <c r="GEQ30" s="164"/>
      <c r="GER30" s="164"/>
      <c r="GES30" s="164"/>
      <c r="GET30" s="164"/>
      <c r="GEU30" s="164"/>
      <c r="GEV30" s="164"/>
      <c r="GEW30" s="164"/>
      <c r="GEX30" s="164"/>
      <c r="GEY30" s="164"/>
      <c r="GEZ30" s="164"/>
      <c r="GFA30" s="164"/>
      <c r="GFB30" s="164"/>
      <c r="GFC30" s="164"/>
      <c r="GFD30" s="164"/>
      <c r="GFE30" s="164"/>
      <c r="GFF30" s="164"/>
      <c r="GFG30" s="164"/>
      <c r="GFH30" s="164"/>
      <c r="GFI30" s="164"/>
      <c r="GFJ30" s="164"/>
      <c r="GFK30" s="164"/>
      <c r="GFL30" s="164"/>
      <c r="GFM30" s="164"/>
      <c r="GFN30" s="164"/>
      <c r="GFO30" s="164"/>
      <c r="GFP30" s="164"/>
      <c r="GFQ30" s="164"/>
      <c r="GFR30" s="164"/>
      <c r="GFS30" s="164"/>
      <c r="GFT30" s="164"/>
      <c r="GFU30" s="164"/>
      <c r="GFV30" s="164"/>
      <c r="GFW30" s="164"/>
      <c r="GFX30" s="164"/>
      <c r="GFY30" s="164"/>
      <c r="GFZ30" s="164"/>
      <c r="GGA30" s="164"/>
      <c r="GGB30" s="164"/>
      <c r="GGC30" s="164"/>
      <c r="GGD30" s="164"/>
      <c r="GGE30" s="164"/>
      <c r="GGF30" s="164"/>
      <c r="GGG30" s="164"/>
      <c r="GGH30" s="164"/>
      <c r="GGI30" s="164"/>
      <c r="GGJ30" s="164"/>
      <c r="GGK30" s="164"/>
      <c r="GGL30" s="164"/>
      <c r="GGM30" s="164"/>
      <c r="GGN30" s="164"/>
      <c r="GGO30" s="164"/>
      <c r="GGP30" s="164"/>
      <c r="GGQ30" s="164"/>
      <c r="GGR30" s="164"/>
      <c r="GGS30" s="164"/>
      <c r="GGT30" s="164"/>
      <c r="GGU30" s="164"/>
      <c r="GGV30" s="164"/>
      <c r="GGW30" s="164"/>
      <c r="GGX30" s="164"/>
      <c r="GGY30" s="164"/>
      <c r="GGZ30" s="164"/>
      <c r="GHA30" s="164"/>
      <c r="GHB30" s="164"/>
      <c r="GHC30" s="164"/>
      <c r="GHD30" s="164"/>
      <c r="GHE30" s="164"/>
      <c r="GHF30" s="164"/>
      <c r="GHG30" s="164"/>
      <c r="GHH30" s="164"/>
      <c r="GHI30" s="164"/>
      <c r="GHJ30" s="164"/>
      <c r="GHK30" s="164"/>
      <c r="GHL30" s="164"/>
      <c r="GHM30" s="164"/>
      <c r="GHN30" s="164"/>
      <c r="GHO30" s="164"/>
      <c r="GHP30" s="164"/>
      <c r="GHQ30" s="164"/>
      <c r="GHR30" s="164"/>
      <c r="GHS30" s="164"/>
      <c r="GHT30" s="164"/>
      <c r="GHU30" s="164"/>
      <c r="GHV30" s="164"/>
      <c r="GHW30" s="164"/>
      <c r="GHX30" s="164"/>
      <c r="GHY30" s="164"/>
      <c r="GHZ30" s="164"/>
      <c r="GIA30" s="164"/>
      <c r="GIB30" s="164"/>
      <c r="GIC30" s="164"/>
      <c r="GID30" s="164"/>
      <c r="GIE30" s="164"/>
      <c r="GIF30" s="164"/>
      <c r="GIG30" s="164"/>
      <c r="GIH30" s="164"/>
      <c r="GII30" s="164"/>
      <c r="GIJ30" s="164"/>
      <c r="GIK30" s="164"/>
      <c r="GIL30" s="164"/>
      <c r="GIM30" s="164"/>
      <c r="GIN30" s="164"/>
      <c r="GIO30" s="164"/>
      <c r="GIP30" s="164"/>
      <c r="GIQ30" s="164"/>
      <c r="GIR30" s="164"/>
      <c r="GIS30" s="164"/>
      <c r="GIT30" s="164"/>
      <c r="GIU30" s="164"/>
      <c r="GIV30" s="164"/>
      <c r="GIW30" s="164"/>
      <c r="GIX30" s="164"/>
      <c r="GIY30" s="164"/>
      <c r="GIZ30" s="164"/>
      <c r="GJA30" s="164"/>
      <c r="GJB30" s="164"/>
      <c r="GJC30" s="164"/>
      <c r="GJD30" s="164"/>
      <c r="GJE30" s="164"/>
      <c r="GJF30" s="164"/>
      <c r="GJG30" s="164"/>
      <c r="GJH30" s="164"/>
      <c r="GJI30" s="164"/>
      <c r="GJJ30" s="164"/>
      <c r="GJK30" s="164"/>
      <c r="GJL30" s="164"/>
      <c r="GJM30" s="164"/>
      <c r="GJN30" s="164"/>
      <c r="GJO30" s="164"/>
      <c r="GJP30" s="164"/>
      <c r="GJQ30" s="164"/>
      <c r="GJR30" s="164"/>
      <c r="GJS30" s="164"/>
      <c r="GJT30" s="164"/>
      <c r="GJU30" s="164"/>
      <c r="GJV30" s="164"/>
      <c r="GJW30" s="164"/>
      <c r="GJX30" s="164"/>
      <c r="GJY30" s="164"/>
      <c r="GJZ30" s="164"/>
      <c r="GKA30" s="164"/>
      <c r="GKB30" s="164"/>
      <c r="GKC30" s="164"/>
      <c r="GKD30" s="164"/>
      <c r="GKE30" s="164"/>
      <c r="GKF30" s="164"/>
      <c r="GKG30" s="164"/>
      <c r="GKH30" s="164"/>
      <c r="GKI30" s="164"/>
      <c r="GKJ30" s="164"/>
      <c r="GKK30" s="164"/>
      <c r="GKL30" s="164"/>
      <c r="GKM30" s="164"/>
      <c r="GKN30" s="164"/>
      <c r="GKO30" s="164"/>
      <c r="GKP30" s="164"/>
      <c r="GKQ30" s="164"/>
      <c r="GKR30" s="164"/>
      <c r="GKS30" s="164"/>
      <c r="GKT30" s="164"/>
      <c r="GKU30" s="164"/>
      <c r="GKV30" s="164"/>
      <c r="GKW30" s="164"/>
      <c r="GKX30" s="164"/>
      <c r="GKY30" s="164"/>
      <c r="GKZ30" s="164"/>
      <c r="GLA30" s="164"/>
      <c r="GLB30" s="164"/>
      <c r="GLC30" s="164"/>
      <c r="GLD30" s="164"/>
      <c r="GLE30" s="164"/>
      <c r="GLF30" s="164"/>
      <c r="GLG30" s="164"/>
      <c r="GLH30" s="164"/>
      <c r="GLI30" s="164"/>
      <c r="GLJ30" s="164"/>
      <c r="GLK30" s="164"/>
      <c r="GLL30" s="164"/>
      <c r="GLM30" s="164"/>
      <c r="GLN30" s="164"/>
      <c r="GLO30" s="164"/>
      <c r="GLP30" s="164"/>
      <c r="GLQ30" s="164"/>
      <c r="GLR30" s="164"/>
      <c r="GLS30" s="164"/>
      <c r="GLT30" s="164"/>
      <c r="GLU30" s="164"/>
      <c r="GLV30" s="164"/>
      <c r="GLW30" s="164"/>
      <c r="GLX30" s="164"/>
      <c r="GLY30" s="164"/>
      <c r="GLZ30" s="164"/>
      <c r="GMA30" s="164"/>
      <c r="GMB30" s="164"/>
      <c r="GMC30" s="164"/>
      <c r="GMD30" s="164"/>
      <c r="GME30" s="164"/>
      <c r="GMF30" s="164"/>
      <c r="GMG30" s="164"/>
      <c r="GMH30" s="164"/>
      <c r="GMI30" s="164"/>
      <c r="GMJ30" s="164"/>
      <c r="GMK30" s="164"/>
      <c r="GML30" s="164"/>
      <c r="GMM30" s="164"/>
      <c r="GMN30" s="164"/>
      <c r="GMO30" s="164"/>
      <c r="GMP30" s="164"/>
      <c r="GMQ30" s="164"/>
      <c r="GMR30" s="164"/>
      <c r="GMS30" s="164"/>
      <c r="GMT30" s="164"/>
      <c r="GMU30" s="164"/>
      <c r="GMV30" s="164"/>
      <c r="GMW30" s="164"/>
      <c r="GMX30" s="164"/>
      <c r="GMY30" s="164"/>
      <c r="GMZ30" s="164"/>
      <c r="GNA30" s="164"/>
      <c r="GNB30" s="164"/>
      <c r="GNC30" s="164"/>
      <c r="GND30" s="164"/>
      <c r="GNE30" s="164"/>
      <c r="GNF30" s="164"/>
      <c r="GNG30" s="164"/>
      <c r="GNH30" s="164"/>
      <c r="GNI30" s="164"/>
      <c r="GNJ30" s="164"/>
      <c r="GNK30" s="164"/>
      <c r="GNL30" s="164"/>
      <c r="GNM30" s="164"/>
      <c r="GNN30" s="164"/>
      <c r="GNO30" s="164"/>
      <c r="GNP30" s="164"/>
      <c r="GNQ30" s="164"/>
      <c r="GNR30" s="164"/>
      <c r="GNS30" s="164"/>
      <c r="GNT30" s="164"/>
      <c r="GNU30" s="164"/>
      <c r="GNV30" s="164"/>
      <c r="GNW30" s="164"/>
      <c r="GNX30" s="164"/>
      <c r="GNY30" s="164"/>
      <c r="GNZ30" s="164"/>
      <c r="GOA30" s="164"/>
      <c r="GOB30" s="164"/>
      <c r="GOC30" s="164"/>
      <c r="GOD30" s="164"/>
      <c r="GOE30" s="164"/>
      <c r="GOF30" s="164"/>
      <c r="GOG30" s="164"/>
      <c r="GOH30" s="164"/>
      <c r="GOI30" s="164"/>
      <c r="GOJ30" s="164"/>
      <c r="GOK30" s="164"/>
      <c r="GOL30" s="164"/>
      <c r="GOM30" s="164"/>
      <c r="GON30" s="164"/>
      <c r="GOO30" s="164"/>
      <c r="GOP30" s="164"/>
      <c r="GOQ30" s="164"/>
      <c r="GOR30" s="164"/>
      <c r="GOS30" s="164"/>
      <c r="GOT30" s="164"/>
      <c r="GOU30" s="164"/>
      <c r="GOV30" s="164"/>
      <c r="GOW30" s="164"/>
      <c r="GOX30" s="164"/>
      <c r="GOY30" s="164"/>
      <c r="GOZ30" s="164"/>
      <c r="GPA30" s="164"/>
      <c r="GPB30" s="164"/>
      <c r="GPC30" s="164"/>
      <c r="GPD30" s="164"/>
      <c r="GPE30" s="164"/>
      <c r="GPF30" s="164"/>
      <c r="GPG30" s="164"/>
      <c r="GPH30" s="164"/>
      <c r="GPI30" s="164"/>
      <c r="GPJ30" s="164"/>
      <c r="GPK30" s="164"/>
      <c r="GPL30" s="164"/>
      <c r="GPM30" s="164"/>
      <c r="GPN30" s="164"/>
      <c r="GPO30" s="164"/>
      <c r="GPP30" s="164"/>
      <c r="GPQ30" s="164"/>
      <c r="GPR30" s="164"/>
      <c r="GPS30" s="164"/>
      <c r="GPT30" s="164"/>
      <c r="GPU30" s="164"/>
      <c r="GPV30" s="164"/>
      <c r="GPW30" s="164"/>
      <c r="GPX30" s="164"/>
      <c r="GPY30" s="164"/>
      <c r="GPZ30" s="164"/>
      <c r="GQA30" s="164"/>
      <c r="GQB30" s="164"/>
      <c r="GQC30" s="164"/>
      <c r="GQD30" s="164"/>
      <c r="GQE30" s="164"/>
      <c r="GQF30" s="164"/>
      <c r="GQG30" s="164"/>
      <c r="GQH30" s="164"/>
      <c r="GQI30" s="164"/>
      <c r="GQJ30" s="164"/>
      <c r="GQK30" s="164"/>
      <c r="GQL30" s="164"/>
      <c r="GQM30" s="164"/>
      <c r="GQN30" s="164"/>
      <c r="GQO30" s="164"/>
      <c r="GQP30" s="164"/>
      <c r="GQQ30" s="164"/>
      <c r="GQR30" s="164"/>
      <c r="GQS30" s="164"/>
      <c r="GQT30" s="164"/>
      <c r="GQU30" s="164"/>
      <c r="GQV30" s="164"/>
      <c r="GQW30" s="164"/>
      <c r="GQX30" s="164"/>
      <c r="GQY30" s="164"/>
      <c r="GQZ30" s="164"/>
      <c r="GRA30" s="164"/>
      <c r="GRB30" s="164"/>
      <c r="GRC30" s="164"/>
      <c r="GRD30" s="164"/>
      <c r="GRE30" s="164"/>
      <c r="GRF30" s="164"/>
      <c r="GRG30" s="164"/>
      <c r="GRH30" s="164"/>
      <c r="GRI30" s="164"/>
      <c r="GRJ30" s="164"/>
      <c r="GRK30" s="164"/>
      <c r="GRL30" s="164"/>
      <c r="GRM30" s="164"/>
      <c r="GRN30" s="164"/>
      <c r="GRO30" s="164"/>
      <c r="GRP30" s="164"/>
      <c r="GRQ30" s="164"/>
      <c r="GRR30" s="164"/>
      <c r="GRS30" s="164"/>
      <c r="GRT30" s="164"/>
      <c r="GRU30" s="164"/>
      <c r="GRV30" s="164"/>
      <c r="GRW30" s="164"/>
      <c r="GRX30" s="164"/>
      <c r="GRY30" s="164"/>
      <c r="GRZ30" s="164"/>
      <c r="GSA30" s="164"/>
      <c r="GSB30" s="164"/>
      <c r="GSC30" s="164"/>
      <c r="GSD30" s="164"/>
      <c r="GSE30" s="164"/>
      <c r="GSF30" s="164"/>
      <c r="GSG30" s="164"/>
      <c r="GSH30" s="164"/>
      <c r="GSI30" s="164"/>
      <c r="GSJ30" s="164"/>
      <c r="GSK30" s="164"/>
      <c r="GSL30" s="164"/>
      <c r="GSM30" s="164"/>
      <c r="GSN30" s="164"/>
      <c r="GSO30" s="164"/>
      <c r="GSP30" s="164"/>
      <c r="GSQ30" s="164"/>
      <c r="GSR30" s="164"/>
      <c r="GSS30" s="164"/>
      <c r="GST30" s="164"/>
      <c r="GSU30" s="164"/>
      <c r="GSV30" s="164"/>
      <c r="GSW30" s="164"/>
      <c r="GSX30" s="164"/>
      <c r="GSY30" s="164"/>
      <c r="GSZ30" s="164"/>
      <c r="GTA30" s="164"/>
      <c r="GTB30" s="164"/>
      <c r="GTC30" s="164"/>
      <c r="GTD30" s="164"/>
      <c r="GTE30" s="164"/>
      <c r="GTF30" s="164"/>
      <c r="GTG30" s="164"/>
      <c r="GTH30" s="164"/>
      <c r="GTI30" s="164"/>
      <c r="GTJ30" s="164"/>
      <c r="GTK30" s="164"/>
      <c r="GTL30" s="164"/>
      <c r="GTM30" s="164"/>
      <c r="GTN30" s="164"/>
      <c r="GTO30" s="164"/>
      <c r="GTP30" s="164"/>
      <c r="GTQ30" s="164"/>
      <c r="GTR30" s="164"/>
      <c r="GTS30" s="164"/>
      <c r="GTT30" s="164"/>
      <c r="GTU30" s="164"/>
      <c r="GTV30" s="164"/>
      <c r="GTW30" s="164"/>
      <c r="GTX30" s="164"/>
      <c r="GTY30" s="164"/>
      <c r="GTZ30" s="164"/>
      <c r="GUA30" s="164"/>
      <c r="GUB30" s="164"/>
      <c r="GUC30" s="164"/>
      <c r="GUD30" s="164"/>
      <c r="GUE30" s="164"/>
      <c r="GUF30" s="164"/>
      <c r="GUG30" s="164"/>
      <c r="GUH30" s="164"/>
      <c r="GUI30" s="164"/>
      <c r="GUJ30" s="164"/>
      <c r="GUK30" s="164"/>
      <c r="GUL30" s="164"/>
      <c r="GUM30" s="164"/>
      <c r="GUN30" s="164"/>
      <c r="GUO30" s="164"/>
      <c r="GUP30" s="164"/>
      <c r="GUQ30" s="164"/>
      <c r="GUR30" s="164"/>
      <c r="GUS30" s="164"/>
      <c r="GUT30" s="164"/>
      <c r="GUU30" s="164"/>
      <c r="GUV30" s="164"/>
      <c r="GUW30" s="164"/>
      <c r="GUX30" s="164"/>
      <c r="GUY30" s="164"/>
      <c r="GUZ30" s="164"/>
      <c r="GVA30" s="164"/>
      <c r="GVB30" s="164"/>
      <c r="GVC30" s="164"/>
      <c r="GVD30" s="164"/>
      <c r="GVE30" s="164"/>
      <c r="GVF30" s="164"/>
      <c r="GVG30" s="164"/>
      <c r="GVH30" s="164"/>
      <c r="GVI30" s="164"/>
      <c r="GVJ30" s="164"/>
      <c r="GVK30" s="164"/>
      <c r="GVL30" s="164"/>
      <c r="GVM30" s="164"/>
      <c r="GVN30" s="164"/>
      <c r="GVO30" s="164"/>
      <c r="GVP30" s="164"/>
      <c r="GVQ30" s="164"/>
      <c r="GVR30" s="164"/>
      <c r="GVS30" s="164"/>
      <c r="GVT30" s="164"/>
      <c r="GVU30" s="164"/>
      <c r="GVV30" s="164"/>
      <c r="GVW30" s="164"/>
      <c r="GVX30" s="164"/>
      <c r="GVY30" s="164"/>
      <c r="GVZ30" s="164"/>
      <c r="GWA30" s="164"/>
      <c r="GWB30" s="164"/>
      <c r="GWC30" s="164"/>
      <c r="GWD30" s="164"/>
      <c r="GWE30" s="164"/>
      <c r="GWF30" s="164"/>
      <c r="GWG30" s="164"/>
      <c r="GWH30" s="164"/>
      <c r="GWI30" s="164"/>
      <c r="GWJ30" s="164"/>
      <c r="GWK30" s="164"/>
      <c r="GWL30" s="164"/>
      <c r="GWM30" s="164"/>
      <c r="GWN30" s="164"/>
      <c r="GWO30" s="164"/>
      <c r="GWP30" s="164"/>
      <c r="GWQ30" s="164"/>
      <c r="GWR30" s="164"/>
      <c r="GWS30" s="164"/>
      <c r="GWT30" s="164"/>
      <c r="GWU30" s="164"/>
      <c r="GWV30" s="164"/>
      <c r="GWW30" s="164"/>
      <c r="GWX30" s="164"/>
      <c r="GWY30" s="164"/>
      <c r="GWZ30" s="164"/>
      <c r="GXA30" s="164"/>
      <c r="GXB30" s="164"/>
      <c r="GXC30" s="164"/>
      <c r="GXD30" s="164"/>
      <c r="GXE30" s="164"/>
      <c r="GXF30" s="164"/>
      <c r="GXG30" s="164"/>
      <c r="GXH30" s="164"/>
      <c r="GXI30" s="164"/>
      <c r="GXJ30" s="164"/>
      <c r="GXK30" s="164"/>
      <c r="GXL30" s="164"/>
      <c r="GXM30" s="164"/>
      <c r="GXN30" s="164"/>
      <c r="GXO30" s="164"/>
      <c r="GXP30" s="164"/>
      <c r="GXQ30" s="164"/>
      <c r="GXR30" s="164"/>
      <c r="GXS30" s="164"/>
      <c r="GXT30" s="164"/>
      <c r="GXU30" s="164"/>
      <c r="GXV30" s="164"/>
      <c r="GXW30" s="164"/>
      <c r="GXX30" s="164"/>
      <c r="GXY30" s="164"/>
      <c r="GXZ30" s="164"/>
      <c r="GYA30" s="164"/>
      <c r="GYB30" s="164"/>
      <c r="GYC30" s="164"/>
      <c r="GYD30" s="164"/>
      <c r="GYE30" s="164"/>
      <c r="GYF30" s="164"/>
      <c r="GYG30" s="164"/>
      <c r="GYH30" s="164"/>
      <c r="GYI30" s="164"/>
      <c r="GYJ30" s="164"/>
      <c r="GYK30" s="164"/>
      <c r="GYL30" s="164"/>
      <c r="GYM30" s="164"/>
      <c r="GYN30" s="164"/>
      <c r="GYO30" s="164"/>
      <c r="GYP30" s="164"/>
      <c r="GYQ30" s="164"/>
      <c r="GYR30" s="164"/>
      <c r="GYS30" s="164"/>
      <c r="GYT30" s="164"/>
      <c r="GYU30" s="164"/>
      <c r="GYV30" s="164"/>
      <c r="GYW30" s="164"/>
      <c r="GYX30" s="164"/>
      <c r="GYY30" s="164"/>
      <c r="GYZ30" s="164"/>
      <c r="GZA30" s="164"/>
      <c r="GZB30" s="164"/>
      <c r="GZC30" s="164"/>
      <c r="GZD30" s="164"/>
      <c r="GZE30" s="164"/>
      <c r="GZF30" s="164"/>
      <c r="GZG30" s="164"/>
      <c r="GZH30" s="164"/>
      <c r="GZI30" s="164"/>
      <c r="GZJ30" s="164"/>
      <c r="GZK30" s="164"/>
      <c r="GZL30" s="164"/>
      <c r="GZM30" s="164"/>
      <c r="GZN30" s="164"/>
      <c r="GZO30" s="164"/>
      <c r="GZP30" s="164"/>
      <c r="GZQ30" s="164"/>
      <c r="GZR30" s="164"/>
      <c r="GZS30" s="164"/>
      <c r="GZT30" s="164"/>
      <c r="GZU30" s="164"/>
      <c r="GZV30" s="164"/>
      <c r="GZW30" s="164"/>
      <c r="GZX30" s="164"/>
      <c r="GZY30" s="164"/>
      <c r="GZZ30" s="164"/>
      <c r="HAA30" s="164"/>
      <c r="HAB30" s="164"/>
      <c r="HAC30" s="164"/>
      <c r="HAD30" s="164"/>
      <c r="HAE30" s="164"/>
      <c r="HAF30" s="164"/>
      <c r="HAG30" s="164"/>
      <c r="HAH30" s="164"/>
      <c r="HAI30" s="164"/>
      <c r="HAJ30" s="164"/>
      <c r="HAK30" s="164"/>
      <c r="HAL30" s="164"/>
      <c r="HAM30" s="164"/>
      <c r="HAN30" s="164"/>
      <c r="HAO30" s="164"/>
      <c r="HAP30" s="164"/>
      <c r="HAQ30" s="164"/>
      <c r="HAR30" s="164"/>
      <c r="HAS30" s="164"/>
      <c r="HAT30" s="164"/>
      <c r="HAU30" s="164"/>
      <c r="HAV30" s="164"/>
      <c r="HAW30" s="164"/>
      <c r="HAX30" s="164"/>
      <c r="HAY30" s="164"/>
      <c r="HAZ30" s="164"/>
      <c r="HBA30" s="164"/>
      <c r="HBB30" s="164"/>
      <c r="HBC30" s="164"/>
      <c r="HBD30" s="164"/>
      <c r="HBE30" s="164"/>
      <c r="HBF30" s="164"/>
      <c r="HBG30" s="164"/>
      <c r="HBH30" s="164"/>
      <c r="HBI30" s="164"/>
      <c r="HBJ30" s="164"/>
      <c r="HBK30" s="164"/>
      <c r="HBL30" s="164"/>
      <c r="HBM30" s="164"/>
      <c r="HBN30" s="164"/>
      <c r="HBO30" s="164"/>
      <c r="HBP30" s="164"/>
      <c r="HBQ30" s="164"/>
      <c r="HBR30" s="164"/>
      <c r="HBS30" s="164"/>
      <c r="HBT30" s="164"/>
      <c r="HBU30" s="164"/>
      <c r="HBV30" s="164"/>
      <c r="HBW30" s="164"/>
      <c r="HBX30" s="164"/>
      <c r="HBY30" s="164"/>
      <c r="HBZ30" s="164"/>
      <c r="HCA30" s="164"/>
      <c r="HCB30" s="164"/>
      <c r="HCC30" s="164"/>
      <c r="HCD30" s="164"/>
      <c r="HCE30" s="164"/>
      <c r="HCF30" s="164"/>
      <c r="HCG30" s="164"/>
      <c r="HCH30" s="164"/>
      <c r="HCI30" s="164"/>
      <c r="HCJ30" s="164"/>
      <c r="HCK30" s="164"/>
      <c r="HCL30" s="164"/>
      <c r="HCM30" s="164"/>
      <c r="HCN30" s="164"/>
      <c r="HCO30" s="164"/>
      <c r="HCP30" s="164"/>
      <c r="HCQ30" s="164"/>
      <c r="HCR30" s="164"/>
      <c r="HCS30" s="164"/>
      <c r="HCT30" s="164"/>
      <c r="HCU30" s="164"/>
      <c r="HCV30" s="164"/>
      <c r="HCW30" s="164"/>
      <c r="HCX30" s="164"/>
      <c r="HCY30" s="164"/>
      <c r="HCZ30" s="164"/>
      <c r="HDA30" s="164"/>
      <c r="HDB30" s="164"/>
      <c r="HDC30" s="164"/>
      <c r="HDD30" s="164"/>
      <c r="HDE30" s="164"/>
      <c r="HDF30" s="164"/>
      <c r="HDG30" s="164"/>
      <c r="HDH30" s="164"/>
      <c r="HDI30" s="164"/>
      <c r="HDJ30" s="164"/>
      <c r="HDK30" s="164"/>
      <c r="HDL30" s="164"/>
      <c r="HDM30" s="164"/>
      <c r="HDN30" s="164"/>
      <c r="HDO30" s="164"/>
      <c r="HDP30" s="164"/>
      <c r="HDQ30" s="164"/>
      <c r="HDR30" s="164"/>
      <c r="HDS30" s="164"/>
      <c r="HDT30" s="164"/>
      <c r="HDU30" s="164"/>
      <c r="HDV30" s="164"/>
      <c r="HDW30" s="164"/>
      <c r="HDX30" s="164"/>
      <c r="HDY30" s="164"/>
      <c r="HDZ30" s="164"/>
      <c r="HEA30" s="164"/>
      <c r="HEB30" s="164"/>
      <c r="HEC30" s="164"/>
      <c r="HED30" s="164"/>
      <c r="HEE30" s="164"/>
      <c r="HEF30" s="164"/>
      <c r="HEG30" s="164"/>
      <c r="HEH30" s="164"/>
      <c r="HEI30" s="164"/>
      <c r="HEJ30" s="164"/>
      <c r="HEK30" s="164"/>
      <c r="HEL30" s="164"/>
      <c r="HEM30" s="164"/>
      <c r="HEN30" s="164"/>
      <c r="HEO30" s="164"/>
      <c r="HEP30" s="164"/>
      <c r="HEQ30" s="164"/>
      <c r="HER30" s="164"/>
      <c r="HES30" s="164"/>
      <c r="HET30" s="164"/>
      <c r="HEU30" s="164"/>
      <c r="HEV30" s="164"/>
      <c r="HEW30" s="164"/>
      <c r="HEX30" s="164"/>
      <c r="HEY30" s="164"/>
      <c r="HEZ30" s="164"/>
      <c r="HFA30" s="164"/>
      <c r="HFB30" s="164"/>
      <c r="HFC30" s="164"/>
      <c r="HFD30" s="164"/>
      <c r="HFE30" s="164"/>
      <c r="HFF30" s="164"/>
      <c r="HFG30" s="164"/>
      <c r="HFH30" s="164"/>
      <c r="HFI30" s="164"/>
      <c r="HFJ30" s="164"/>
      <c r="HFK30" s="164"/>
      <c r="HFL30" s="164"/>
      <c r="HFM30" s="164"/>
      <c r="HFN30" s="164"/>
      <c r="HFO30" s="164"/>
      <c r="HFP30" s="164"/>
      <c r="HFQ30" s="164"/>
      <c r="HFR30" s="164"/>
      <c r="HFS30" s="164"/>
      <c r="HFT30" s="164"/>
      <c r="HFU30" s="164"/>
      <c r="HFV30" s="164"/>
      <c r="HFW30" s="164"/>
      <c r="HFX30" s="164"/>
      <c r="HFY30" s="164"/>
      <c r="HFZ30" s="164"/>
      <c r="HGA30" s="164"/>
      <c r="HGB30" s="164"/>
      <c r="HGC30" s="164"/>
      <c r="HGD30" s="164"/>
      <c r="HGE30" s="164"/>
      <c r="HGF30" s="164"/>
      <c r="HGG30" s="164"/>
      <c r="HGH30" s="164"/>
      <c r="HGI30" s="164"/>
      <c r="HGJ30" s="164"/>
      <c r="HGK30" s="164"/>
      <c r="HGL30" s="164"/>
      <c r="HGM30" s="164"/>
      <c r="HGN30" s="164"/>
      <c r="HGO30" s="164"/>
      <c r="HGP30" s="164"/>
      <c r="HGQ30" s="164"/>
      <c r="HGR30" s="164"/>
      <c r="HGS30" s="164"/>
      <c r="HGT30" s="164"/>
      <c r="HGU30" s="164"/>
      <c r="HGV30" s="164"/>
      <c r="HGW30" s="164"/>
      <c r="HGX30" s="164"/>
      <c r="HGY30" s="164"/>
      <c r="HGZ30" s="164"/>
      <c r="HHA30" s="164"/>
      <c r="HHB30" s="164"/>
      <c r="HHC30" s="164"/>
      <c r="HHD30" s="164"/>
      <c r="HHE30" s="164"/>
      <c r="HHF30" s="164"/>
      <c r="HHG30" s="164"/>
      <c r="HHH30" s="164"/>
      <c r="HHI30" s="164"/>
      <c r="HHJ30" s="164"/>
      <c r="HHK30" s="164"/>
      <c r="HHL30" s="164"/>
      <c r="HHM30" s="164"/>
      <c r="HHN30" s="164"/>
      <c r="HHO30" s="164"/>
      <c r="HHP30" s="164"/>
      <c r="HHQ30" s="164"/>
      <c r="HHR30" s="164"/>
      <c r="HHS30" s="164"/>
      <c r="HHT30" s="164"/>
      <c r="HHU30" s="164"/>
      <c r="HHV30" s="164"/>
      <c r="HHW30" s="164"/>
      <c r="HHX30" s="164"/>
      <c r="HHY30" s="164"/>
      <c r="HHZ30" s="164"/>
      <c r="HIA30" s="164"/>
      <c r="HIB30" s="164"/>
      <c r="HIC30" s="164"/>
      <c r="HID30" s="164"/>
      <c r="HIE30" s="164"/>
      <c r="HIF30" s="164"/>
      <c r="HIG30" s="164"/>
      <c r="HIH30" s="164"/>
      <c r="HII30" s="164"/>
      <c r="HIJ30" s="164"/>
      <c r="HIK30" s="164"/>
      <c r="HIL30" s="164"/>
      <c r="HIM30" s="164"/>
      <c r="HIN30" s="164"/>
      <c r="HIO30" s="164"/>
      <c r="HIP30" s="164"/>
      <c r="HIQ30" s="164"/>
      <c r="HIR30" s="164"/>
      <c r="HIS30" s="164"/>
      <c r="HIT30" s="164"/>
      <c r="HIU30" s="164"/>
      <c r="HIV30" s="164"/>
      <c r="HIW30" s="164"/>
      <c r="HIX30" s="164"/>
      <c r="HIY30" s="164"/>
      <c r="HIZ30" s="164"/>
      <c r="HJA30" s="164"/>
      <c r="HJB30" s="164"/>
      <c r="HJC30" s="164"/>
      <c r="HJD30" s="164"/>
      <c r="HJE30" s="164"/>
      <c r="HJF30" s="164"/>
      <c r="HJG30" s="164"/>
      <c r="HJH30" s="164"/>
      <c r="HJI30" s="164"/>
      <c r="HJJ30" s="164"/>
      <c r="HJK30" s="164"/>
      <c r="HJL30" s="164"/>
      <c r="HJM30" s="164"/>
      <c r="HJN30" s="164"/>
      <c r="HJO30" s="164"/>
      <c r="HJP30" s="164"/>
      <c r="HJQ30" s="164"/>
      <c r="HJR30" s="164"/>
      <c r="HJS30" s="164"/>
      <c r="HJT30" s="164"/>
      <c r="HJU30" s="164"/>
      <c r="HJV30" s="164"/>
      <c r="HJW30" s="164"/>
      <c r="HJX30" s="164"/>
      <c r="HJY30" s="164"/>
      <c r="HJZ30" s="164"/>
      <c r="HKA30" s="164"/>
      <c r="HKB30" s="164"/>
      <c r="HKC30" s="164"/>
      <c r="HKD30" s="164"/>
      <c r="HKE30" s="164"/>
      <c r="HKF30" s="164"/>
      <c r="HKG30" s="164"/>
      <c r="HKH30" s="164"/>
      <c r="HKI30" s="164"/>
      <c r="HKJ30" s="164"/>
      <c r="HKK30" s="164"/>
      <c r="HKL30" s="164"/>
      <c r="HKM30" s="164"/>
      <c r="HKN30" s="164"/>
      <c r="HKO30" s="164"/>
      <c r="HKP30" s="164"/>
      <c r="HKQ30" s="164"/>
      <c r="HKR30" s="164"/>
      <c r="HKS30" s="164"/>
      <c r="HKT30" s="164"/>
      <c r="HKU30" s="164"/>
      <c r="HKV30" s="164"/>
      <c r="HKW30" s="164"/>
      <c r="HKX30" s="164"/>
      <c r="HKY30" s="164"/>
      <c r="HKZ30" s="164"/>
      <c r="HLA30" s="164"/>
      <c r="HLB30" s="164"/>
      <c r="HLC30" s="164"/>
      <c r="HLD30" s="164"/>
      <c r="HLE30" s="164"/>
      <c r="HLF30" s="164"/>
      <c r="HLG30" s="164"/>
      <c r="HLH30" s="164"/>
      <c r="HLI30" s="164"/>
      <c r="HLJ30" s="164"/>
      <c r="HLK30" s="164"/>
      <c r="HLL30" s="164"/>
      <c r="HLM30" s="164"/>
      <c r="HLN30" s="164"/>
      <c r="HLO30" s="164"/>
      <c r="HLP30" s="164"/>
      <c r="HLQ30" s="164"/>
      <c r="HLR30" s="164"/>
      <c r="HLS30" s="164"/>
      <c r="HLT30" s="164"/>
      <c r="HLU30" s="164"/>
      <c r="HLV30" s="164"/>
      <c r="HLW30" s="164"/>
      <c r="HLX30" s="164"/>
      <c r="HLY30" s="164"/>
      <c r="HLZ30" s="164"/>
      <c r="HMA30" s="164"/>
      <c r="HMB30" s="164"/>
      <c r="HMC30" s="164"/>
      <c r="HMD30" s="164"/>
      <c r="HME30" s="164"/>
      <c r="HMF30" s="164"/>
      <c r="HMG30" s="164"/>
      <c r="HMH30" s="164"/>
      <c r="HMI30" s="164"/>
      <c r="HMJ30" s="164"/>
      <c r="HMK30" s="164"/>
      <c r="HML30" s="164"/>
      <c r="HMM30" s="164"/>
      <c r="HMN30" s="164"/>
      <c r="HMO30" s="164"/>
      <c r="HMP30" s="164"/>
      <c r="HMQ30" s="164"/>
      <c r="HMR30" s="164"/>
      <c r="HMS30" s="164"/>
      <c r="HMT30" s="164"/>
      <c r="HMU30" s="164"/>
      <c r="HMV30" s="164"/>
      <c r="HMW30" s="164"/>
      <c r="HMX30" s="164"/>
      <c r="HMY30" s="164"/>
      <c r="HMZ30" s="164"/>
      <c r="HNA30" s="164"/>
      <c r="HNB30" s="164"/>
      <c r="HNC30" s="164"/>
      <c r="HND30" s="164"/>
      <c r="HNE30" s="164"/>
      <c r="HNF30" s="164"/>
      <c r="HNG30" s="164"/>
      <c r="HNH30" s="164"/>
      <c r="HNI30" s="164"/>
      <c r="HNJ30" s="164"/>
      <c r="HNK30" s="164"/>
      <c r="HNL30" s="164"/>
      <c r="HNM30" s="164"/>
      <c r="HNN30" s="164"/>
      <c r="HNO30" s="164"/>
      <c r="HNP30" s="164"/>
      <c r="HNQ30" s="164"/>
      <c r="HNR30" s="164"/>
      <c r="HNS30" s="164"/>
      <c r="HNT30" s="164"/>
      <c r="HNU30" s="164"/>
      <c r="HNV30" s="164"/>
      <c r="HNW30" s="164"/>
      <c r="HNX30" s="164"/>
      <c r="HNY30" s="164"/>
      <c r="HNZ30" s="164"/>
      <c r="HOA30" s="164"/>
      <c r="HOB30" s="164"/>
      <c r="HOC30" s="164"/>
      <c r="HOD30" s="164"/>
      <c r="HOE30" s="164"/>
      <c r="HOF30" s="164"/>
      <c r="HOG30" s="164"/>
      <c r="HOH30" s="164"/>
      <c r="HOI30" s="164"/>
      <c r="HOJ30" s="164"/>
      <c r="HOK30" s="164"/>
      <c r="HOL30" s="164"/>
      <c r="HOM30" s="164"/>
      <c r="HON30" s="164"/>
      <c r="HOO30" s="164"/>
      <c r="HOP30" s="164"/>
      <c r="HOQ30" s="164"/>
      <c r="HOR30" s="164"/>
      <c r="HOS30" s="164"/>
      <c r="HOT30" s="164"/>
      <c r="HOU30" s="164"/>
      <c r="HOV30" s="164"/>
      <c r="HOW30" s="164"/>
      <c r="HOX30" s="164"/>
      <c r="HOY30" s="164"/>
      <c r="HOZ30" s="164"/>
      <c r="HPA30" s="164"/>
      <c r="HPB30" s="164"/>
      <c r="HPC30" s="164"/>
      <c r="HPD30" s="164"/>
      <c r="HPE30" s="164"/>
      <c r="HPF30" s="164"/>
      <c r="HPG30" s="164"/>
      <c r="HPH30" s="164"/>
      <c r="HPI30" s="164"/>
      <c r="HPJ30" s="164"/>
      <c r="HPK30" s="164"/>
      <c r="HPL30" s="164"/>
      <c r="HPM30" s="164"/>
      <c r="HPN30" s="164"/>
      <c r="HPO30" s="164"/>
      <c r="HPP30" s="164"/>
      <c r="HPQ30" s="164"/>
      <c r="HPR30" s="164"/>
      <c r="HPS30" s="164"/>
      <c r="HPT30" s="164"/>
      <c r="HPU30" s="164"/>
      <c r="HPV30" s="164"/>
      <c r="HPW30" s="164"/>
      <c r="HPX30" s="164"/>
      <c r="HPY30" s="164"/>
      <c r="HPZ30" s="164"/>
      <c r="HQA30" s="164"/>
      <c r="HQB30" s="164"/>
      <c r="HQC30" s="164"/>
      <c r="HQD30" s="164"/>
      <c r="HQE30" s="164"/>
      <c r="HQF30" s="164"/>
      <c r="HQG30" s="164"/>
      <c r="HQH30" s="164"/>
      <c r="HQI30" s="164"/>
      <c r="HQJ30" s="164"/>
      <c r="HQK30" s="164"/>
      <c r="HQL30" s="164"/>
      <c r="HQM30" s="164"/>
      <c r="HQN30" s="164"/>
      <c r="HQO30" s="164"/>
      <c r="HQP30" s="164"/>
      <c r="HQQ30" s="164"/>
      <c r="HQR30" s="164"/>
      <c r="HQS30" s="164"/>
      <c r="HQT30" s="164"/>
      <c r="HQU30" s="164"/>
      <c r="HQV30" s="164"/>
      <c r="HQW30" s="164"/>
      <c r="HQX30" s="164"/>
      <c r="HQY30" s="164"/>
      <c r="HQZ30" s="164"/>
      <c r="HRA30" s="164"/>
      <c r="HRB30" s="164"/>
      <c r="HRC30" s="164"/>
      <c r="HRD30" s="164"/>
      <c r="HRE30" s="164"/>
      <c r="HRF30" s="164"/>
      <c r="HRG30" s="164"/>
      <c r="HRH30" s="164"/>
      <c r="HRI30" s="164"/>
      <c r="HRJ30" s="164"/>
      <c r="HRK30" s="164"/>
      <c r="HRL30" s="164"/>
      <c r="HRM30" s="164"/>
      <c r="HRN30" s="164"/>
      <c r="HRO30" s="164"/>
      <c r="HRP30" s="164"/>
      <c r="HRQ30" s="164"/>
      <c r="HRR30" s="164"/>
      <c r="HRS30" s="164"/>
      <c r="HRT30" s="164"/>
      <c r="HRU30" s="164"/>
      <c r="HRV30" s="164"/>
      <c r="HRW30" s="164"/>
      <c r="HRX30" s="164"/>
      <c r="HRY30" s="164"/>
      <c r="HRZ30" s="164"/>
      <c r="HSA30" s="164"/>
      <c r="HSB30" s="164"/>
      <c r="HSC30" s="164"/>
      <c r="HSD30" s="164"/>
      <c r="HSE30" s="164"/>
      <c r="HSF30" s="164"/>
      <c r="HSG30" s="164"/>
      <c r="HSH30" s="164"/>
      <c r="HSI30" s="164"/>
      <c r="HSJ30" s="164"/>
      <c r="HSK30" s="164"/>
      <c r="HSL30" s="164"/>
      <c r="HSM30" s="164"/>
      <c r="HSN30" s="164"/>
      <c r="HSO30" s="164"/>
      <c r="HSP30" s="164"/>
      <c r="HSQ30" s="164"/>
      <c r="HSR30" s="164"/>
      <c r="HSS30" s="164"/>
      <c r="HST30" s="164"/>
      <c r="HSU30" s="164"/>
      <c r="HSV30" s="164"/>
      <c r="HSW30" s="164"/>
      <c r="HSX30" s="164"/>
      <c r="HSY30" s="164"/>
      <c r="HSZ30" s="164"/>
      <c r="HTA30" s="164"/>
      <c r="HTB30" s="164"/>
      <c r="HTC30" s="164"/>
      <c r="HTD30" s="164"/>
      <c r="HTE30" s="164"/>
      <c r="HTF30" s="164"/>
      <c r="HTG30" s="164"/>
      <c r="HTH30" s="164"/>
      <c r="HTI30" s="164"/>
      <c r="HTJ30" s="164"/>
      <c r="HTK30" s="164"/>
      <c r="HTL30" s="164"/>
      <c r="HTM30" s="164"/>
      <c r="HTN30" s="164"/>
      <c r="HTO30" s="164"/>
      <c r="HTP30" s="164"/>
      <c r="HTQ30" s="164"/>
      <c r="HTR30" s="164"/>
      <c r="HTS30" s="164"/>
      <c r="HTT30" s="164"/>
      <c r="HTU30" s="164"/>
      <c r="HTV30" s="164"/>
      <c r="HTW30" s="164"/>
      <c r="HTX30" s="164"/>
      <c r="HTY30" s="164"/>
      <c r="HTZ30" s="164"/>
      <c r="HUA30" s="164"/>
      <c r="HUB30" s="164"/>
      <c r="HUC30" s="164"/>
      <c r="HUD30" s="164"/>
      <c r="HUE30" s="164"/>
      <c r="HUF30" s="164"/>
      <c r="HUG30" s="164"/>
      <c r="HUH30" s="164"/>
      <c r="HUI30" s="164"/>
      <c r="HUJ30" s="164"/>
      <c r="HUK30" s="164"/>
      <c r="HUL30" s="164"/>
      <c r="HUM30" s="164"/>
      <c r="HUN30" s="164"/>
      <c r="HUO30" s="164"/>
      <c r="HUP30" s="164"/>
      <c r="HUQ30" s="164"/>
      <c r="HUR30" s="164"/>
      <c r="HUS30" s="164"/>
      <c r="HUT30" s="164"/>
      <c r="HUU30" s="164"/>
      <c r="HUV30" s="164"/>
      <c r="HUW30" s="164"/>
      <c r="HUX30" s="164"/>
      <c r="HUY30" s="164"/>
      <c r="HUZ30" s="164"/>
      <c r="HVA30" s="164"/>
      <c r="HVB30" s="164"/>
      <c r="HVC30" s="164"/>
      <c r="HVD30" s="164"/>
      <c r="HVE30" s="164"/>
      <c r="HVF30" s="164"/>
      <c r="HVG30" s="164"/>
      <c r="HVH30" s="164"/>
      <c r="HVI30" s="164"/>
      <c r="HVJ30" s="164"/>
      <c r="HVK30" s="164"/>
      <c r="HVL30" s="164"/>
      <c r="HVM30" s="164"/>
      <c r="HVN30" s="164"/>
      <c r="HVO30" s="164"/>
      <c r="HVP30" s="164"/>
      <c r="HVQ30" s="164"/>
      <c r="HVR30" s="164"/>
      <c r="HVS30" s="164"/>
      <c r="HVT30" s="164"/>
      <c r="HVU30" s="164"/>
      <c r="HVV30" s="164"/>
      <c r="HVW30" s="164"/>
      <c r="HVX30" s="164"/>
      <c r="HVY30" s="164"/>
      <c r="HVZ30" s="164"/>
      <c r="HWA30" s="164"/>
      <c r="HWB30" s="164"/>
      <c r="HWC30" s="164"/>
      <c r="HWD30" s="164"/>
      <c r="HWE30" s="164"/>
      <c r="HWF30" s="164"/>
      <c r="HWG30" s="164"/>
      <c r="HWH30" s="164"/>
      <c r="HWI30" s="164"/>
      <c r="HWJ30" s="164"/>
      <c r="HWK30" s="164"/>
      <c r="HWL30" s="164"/>
      <c r="HWM30" s="164"/>
      <c r="HWN30" s="164"/>
      <c r="HWO30" s="164"/>
      <c r="HWP30" s="164"/>
      <c r="HWQ30" s="164"/>
      <c r="HWR30" s="164"/>
      <c r="HWS30" s="164"/>
      <c r="HWT30" s="164"/>
      <c r="HWU30" s="164"/>
      <c r="HWV30" s="164"/>
      <c r="HWW30" s="164"/>
      <c r="HWX30" s="164"/>
      <c r="HWY30" s="164"/>
      <c r="HWZ30" s="164"/>
      <c r="HXA30" s="164"/>
      <c r="HXB30" s="164"/>
      <c r="HXC30" s="164"/>
      <c r="HXD30" s="164"/>
      <c r="HXE30" s="164"/>
      <c r="HXF30" s="164"/>
      <c r="HXG30" s="164"/>
      <c r="HXH30" s="164"/>
      <c r="HXI30" s="164"/>
      <c r="HXJ30" s="164"/>
      <c r="HXK30" s="164"/>
      <c r="HXL30" s="164"/>
      <c r="HXM30" s="164"/>
      <c r="HXN30" s="164"/>
      <c r="HXO30" s="164"/>
      <c r="HXP30" s="164"/>
      <c r="HXQ30" s="164"/>
      <c r="HXR30" s="164"/>
      <c r="HXS30" s="164"/>
      <c r="HXT30" s="164"/>
      <c r="HXU30" s="164"/>
      <c r="HXV30" s="164"/>
      <c r="HXW30" s="164"/>
      <c r="HXX30" s="164"/>
      <c r="HXY30" s="164"/>
      <c r="HXZ30" s="164"/>
      <c r="HYA30" s="164"/>
      <c r="HYB30" s="164"/>
      <c r="HYC30" s="164"/>
      <c r="HYD30" s="164"/>
      <c r="HYE30" s="164"/>
      <c r="HYF30" s="164"/>
      <c r="HYG30" s="164"/>
      <c r="HYH30" s="164"/>
      <c r="HYI30" s="164"/>
      <c r="HYJ30" s="164"/>
      <c r="HYK30" s="164"/>
      <c r="HYL30" s="164"/>
      <c r="HYM30" s="164"/>
      <c r="HYN30" s="164"/>
      <c r="HYO30" s="164"/>
      <c r="HYP30" s="164"/>
      <c r="HYQ30" s="164"/>
      <c r="HYR30" s="164"/>
      <c r="HYS30" s="164"/>
      <c r="HYT30" s="164"/>
      <c r="HYU30" s="164"/>
      <c r="HYV30" s="164"/>
      <c r="HYW30" s="164"/>
      <c r="HYX30" s="164"/>
      <c r="HYY30" s="164"/>
      <c r="HYZ30" s="164"/>
      <c r="HZA30" s="164"/>
      <c r="HZB30" s="164"/>
      <c r="HZC30" s="164"/>
      <c r="HZD30" s="164"/>
      <c r="HZE30" s="164"/>
      <c r="HZF30" s="164"/>
      <c r="HZG30" s="164"/>
      <c r="HZH30" s="164"/>
      <c r="HZI30" s="164"/>
      <c r="HZJ30" s="164"/>
      <c r="HZK30" s="164"/>
      <c r="HZL30" s="164"/>
      <c r="HZM30" s="164"/>
      <c r="HZN30" s="164"/>
      <c r="HZO30" s="164"/>
      <c r="HZP30" s="164"/>
      <c r="HZQ30" s="164"/>
      <c r="HZR30" s="164"/>
      <c r="HZS30" s="164"/>
      <c r="HZT30" s="164"/>
      <c r="HZU30" s="164"/>
      <c r="HZV30" s="164"/>
      <c r="HZW30" s="164"/>
      <c r="HZX30" s="164"/>
      <c r="HZY30" s="164"/>
      <c r="HZZ30" s="164"/>
      <c r="IAA30" s="164"/>
      <c r="IAB30" s="164"/>
      <c r="IAC30" s="164"/>
      <c r="IAD30" s="164"/>
      <c r="IAE30" s="164"/>
      <c r="IAF30" s="164"/>
      <c r="IAG30" s="164"/>
      <c r="IAH30" s="164"/>
      <c r="IAI30" s="164"/>
      <c r="IAJ30" s="164"/>
      <c r="IAK30" s="164"/>
      <c r="IAL30" s="164"/>
      <c r="IAM30" s="164"/>
      <c r="IAN30" s="164"/>
      <c r="IAO30" s="164"/>
      <c r="IAP30" s="164"/>
      <c r="IAQ30" s="164"/>
      <c r="IAR30" s="164"/>
      <c r="IAS30" s="164"/>
      <c r="IAT30" s="164"/>
      <c r="IAU30" s="164"/>
      <c r="IAV30" s="164"/>
      <c r="IAW30" s="164"/>
      <c r="IAX30" s="164"/>
      <c r="IAY30" s="164"/>
      <c r="IAZ30" s="164"/>
      <c r="IBA30" s="164"/>
      <c r="IBB30" s="164"/>
      <c r="IBC30" s="164"/>
      <c r="IBD30" s="164"/>
      <c r="IBE30" s="164"/>
      <c r="IBF30" s="164"/>
      <c r="IBG30" s="164"/>
      <c r="IBH30" s="164"/>
      <c r="IBI30" s="164"/>
      <c r="IBJ30" s="164"/>
      <c r="IBK30" s="164"/>
      <c r="IBL30" s="164"/>
      <c r="IBM30" s="164"/>
      <c r="IBN30" s="164"/>
      <c r="IBO30" s="164"/>
      <c r="IBP30" s="164"/>
      <c r="IBQ30" s="164"/>
      <c r="IBR30" s="164"/>
      <c r="IBS30" s="164"/>
      <c r="IBT30" s="164"/>
      <c r="IBU30" s="164"/>
      <c r="IBV30" s="164"/>
      <c r="IBW30" s="164"/>
      <c r="IBX30" s="164"/>
      <c r="IBY30" s="164"/>
      <c r="IBZ30" s="164"/>
      <c r="ICA30" s="164"/>
      <c r="ICB30" s="164"/>
      <c r="ICC30" s="164"/>
      <c r="ICD30" s="164"/>
      <c r="ICE30" s="164"/>
      <c r="ICF30" s="164"/>
      <c r="ICG30" s="164"/>
      <c r="ICH30" s="164"/>
      <c r="ICI30" s="164"/>
      <c r="ICJ30" s="164"/>
      <c r="ICK30" s="164"/>
      <c r="ICL30" s="164"/>
      <c r="ICM30" s="164"/>
      <c r="ICN30" s="164"/>
      <c r="ICO30" s="164"/>
      <c r="ICP30" s="164"/>
      <c r="ICQ30" s="164"/>
      <c r="ICR30" s="164"/>
      <c r="ICS30" s="164"/>
      <c r="ICT30" s="164"/>
      <c r="ICU30" s="164"/>
      <c r="ICV30" s="164"/>
      <c r="ICW30" s="164"/>
      <c r="ICX30" s="164"/>
      <c r="ICY30" s="164"/>
      <c r="ICZ30" s="164"/>
      <c r="IDA30" s="164"/>
      <c r="IDB30" s="164"/>
      <c r="IDC30" s="164"/>
      <c r="IDD30" s="164"/>
      <c r="IDE30" s="164"/>
      <c r="IDF30" s="164"/>
      <c r="IDG30" s="164"/>
      <c r="IDH30" s="164"/>
      <c r="IDI30" s="164"/>
      <c r="IDJ30" s="164"/>
      <c r="IDK30" s="164"/>
      <c r="IDL30" s="164"/>
      <c r="IDM30" s="164"/>
      <c r="IDN30" s="164"/>
      <c r="IDO30" s="164"/>
      <c r="IDP30" s="164"/>
      <c r="IDQ30" s="164"/>
      <c r="IDR30" s="164"/>
      <c r="IDS30" s="164"/>
      <c r="IDT30" s="164"/>
      <c r="IDU30" s="164"/>
      <c r="IDV30" s="164"/>
      <c r="IDW30" s="164"/>
      <c r="IDX30" s="164"/>
      <c r="IDY30" s="164"/>
      <c r="IDZ30" s="164"/>
      <c r="IEA30" s="164"/>
      <c r="IEB30" s="164"/>
      <c r="IEC30" s="164"/>
      <c r="IED30" s="164"/>
      <c r="IEE30" s="164"/>
      <c r="IEF30" s="164"/>
      <c r="IEG30" s="164"/>
      <c r="IEH30" s="164"/>
      <c r="IEI30" s="164"/>
      <c r="IEJ30" s="164"/>
      <c r="IEK30" s="164"/>
      <c r="IEL30" s="164"/>
      <c r="IEM30" s="164"/>
      <c r="IEN30" s="164"/>
      <c r="IEO30" s="164"/>
      <c r="IEP30" s="164"/>
      <c r="IEQ30" s="164"/>
      <c r="IER30" s="164"/>
      <c r="IES30" s="164"/>
      <c r="IET30" s="164"/>
      <c r="IEU30" s="164"/>
      <c r="IEV30" s="164"/>
      <c r="IEW30" s="164"/>
      <c r="IEX30" s="164"/>
      <c r="IEY30" s="164"/>
      <c r="IEZ30" s="164"/>
      <c r="IFA30" s="164"/>
      <c r="IFB30" s="164"/>
      <c r="IFC30" s="164"/>
      <c r="IFD30" s="164"/>
      <c r="IFE30" s="164"/>
      <c r="IFF30" s="164"/>
      <c r="IFG30" s="164"/>
      <c r="IFH30" s="164"/>
      <c r="IFI30" s="164"/>
      <c r="IFJ30" s="164"/>
      <c r="IFK30" s="164"/>
      <c r="IFL30" s="164"/>
      <c r="IFM30" s="164"/>
      <c r="IFN30" s="164"/>
      <c r="IFO30" s="164"/>
      <c r="IFP30" s="164"/>
      <c r="IFQ30" s="164"/>
      <c r="IFR30" s="164"/>
      <c r="IFS30" s="164"/>
      <c r="IFT30" s="164"/>
      <c r="IFU30" s="164"/>
      <c r="IFV30" s="164"/>
      <c r="IFW30" s="164"/>
      <c r="IFX30" s="164"/>
      <c r="IFY30" s="164"/>
      <c r="IFZ30" s="164"/>
      <c r="IGA30" s="164"/>
      <c r="IGB30" s="164"/>
      <c r="IGC30" s="164"/>
      <c r="IGD30" s="164"/>
      <c r="IGE30" s="164"/>
      <c r="IGF30" s="164"/>
      <c r="IGG30" s="164"/>
      <c r="IGH30" s="164"/>
      <c r="IGI30" s="164"/>
      <c r="IGJ30" s="164"/>
      <c r="IGK30" s="164"/>
      <c r="IGL30" s="164"/>
      <c r="IGM30" s="164"/>
      <c r="IGN30" s="164"/>
      <c r="IGO30" s="164"/>
      <c r="IGP30" s="164"/>
      <c r="IGQ30" s="164"/>
      <c r="IGR30" s="164"/>
      <c r="IGS30" s="164"/>
      <c r="IGT30" s="164"/>
      <c r="IGU30" s="164"/>
      <c r="IGV30" s="164"/>
      <c r="IGW30" s="164"/>
      <c r="IGX30" s="164"/>
      <c r="IGY30" s="164"/>
      <c r="IGZ30" s="164"/>
      <c r="IHA30" s="164"/>
      <c r="IHB30" s="164"/>
      <c r="IHC30" s="164"/>
      <c r="IHD30" s="164"/>
      <c r="IHE30" s="164"/>
      <c r="IHF30" s="164"/>
      <c r="IHG30" s="164"/>
      <c r="IHH30" s="164"/>
      <c r="IHI30" s="164"/>
      <c r="IHJ30" s="164"/>
      <c r="IHK30" s="164"/>
      <c r="IHL30" s="164"/>
      <c r="IHM30" s="164"/>
      <c r="IHN30" s="164"/>
      <c r="IHO30" s="164"/>
      <c r="IHP30" s="164"/>
      <c r="IHQ30" s="164"/>
      <c r="IHR30" s="164"/>
      <c r="IHS30" s="164"/>
      <c r="IHT30" s="164"/>
      <c r="IHU30" s="164"/>
      <c r="IHV30" s="164"/>
      <c r="IHW30" s="164"/>
      <c r="IHX30" s="164"/>
      <c r="IHY30" s="164"/>
      <c r="IHZ30" s="164"/>
      <c r="IIA30" s="164"/>
      <c r="IIB30" s="164"/>
      <c r="IIC30" s="164"/>
      <c r="IID30" s="164"/>
      <c r="IIE30" s="164"/>
      <c r="IIF30" s="164"/>
      <c r="IIG30" s="164"/>
      <c r="IIH30" s="164"/>
      <c r="III30" s="164"/>
      <c r="IIJ30" s="164"/>
      <c r="IIK30" s="164"/>
      <c r="IIL30" s="164"/>
      <c r="IIM30" s="164"/>
      <c r="IIN30" s="164"/>
      <c r="IIO30" s="164"/>
      <c r="IIP30" s="164"/>
      <c r="IIQ30" s="164"/>
      <c r="IIR30" s="164"/>
      <c r="IIS30" s="164"/>
      <c r="IIT30" s="164"/>
      <c r="IIU30" s="164"/>
      <c r="IIV30" s="164"/>
      <c r="IIW30" s="164"/>
      <c r="IIX30" s="164"/>
      <c r="IIY30" s="164"/>
      <c r="IIZ30" s="164"/>
      <c r="IJA30" s="164"/>
      <c r="IJB30" s="164"/>
      <c r="IJC30" s="164"/>
      <c r="IJD30" s="164"/>
      <c r="IJE30" s="164"/>
      <c r="IJF30" s="164"/>
      <c r="IJG30" s="164"/>
      <c r="IJH30" s="164"/>
      <c r="IJI30" s="164"/>
      <c r="IJJ30" s="164"/>
      <c r="IJK30" s="164"/>
      <c r="IJL30" s="164"/>
      <c r="IJM30" s="164"/>
      <c r="IJN30" s="164"/>
      <c r="IJO30" s="164"/>
      <c r="IJP30" s="164"/>
      <c r="IJQ30" s="164"/>
      <c r="IJR30" s="164"/>
      <c r="IJS30" s="164"/>
      <c r="IJT30" s="164"/>
      <c r="IJU30" s="164"/>
      <c r="IJV30" s="164"/>
      <c r="IJW30" s="164"/>
      <c r="IJX30" s="164"/>
      <c r="IJY30" s="164"/>
      <c r="IJZ30" s="164"/>
      <c r="IKA30" s="164"/>
      <c r="IKB30" s="164"/>
      <c r="IKC30" s="164"/>
      <c r="IKD30" s="164"/>
      <c r="IKE30" s="164"/>
      <c r="IKF30" s="164"/>
      <c r="IKG30" s="164"/>
      <c r="IKH30" s="164"/>
      <c r="IKI30" s="164"/>
      <c r="IKJ30" s="164"/>
      <c r="IKK30" s="164"/>
      <c r="IKL30" s="164"/>
      <c r="IKM30" s="164"/>
      <c r="IKN30" s="164"/>
      <c r="IKO30" s="164"/>
      <c r="IKP30" s="164"/>
      <c r="IKQ30" s="164"/>
      <c r="IKR30" s="164"/>
      <c r="IKS30" s="164"/>
      <c r="IKT30" s="164"/>
      <c r="IKU30" s="164"/>
      <c r="IKV30" s="164"/>
      <c r="IKW30" s="164"/>
      <c r="IKX30" s="164"/>
      <c r="IKY30" s="164"/>
      <c r="IKZ30" s="164"/>
      <c r="ILA30" s="164"/>
      <c r="ILB30" s="164"/>
      <c r="ILC30" s="164"/>
      <c r="ILD30" s="164"/>
      <c r="ILE30" s="164"/>
      <c r="ILF30" s="164"/>
      <c r="ILG30" s="164"/>
      <c r="ILH30" s="164"/>
      <c r="ILI30" s="164"/>
      <c r="ILJ30" s="164"/>
      <c r="ILK30" s="164"/>
      <c r="ILL30" s="164"/>
      <c r="ILM30" s="164"/>
      <c r="ILN30" s="164"/>
      <c r="ILO30" s="164"/>
      <c r="ILP30" s="164"/>
      <c r="ILQ30" s="164"/>
      <c r="ILR30" s="164"/>
      <c r="ILS30" s="164"/>
      <c r="ILT30" s="164"/>
      <c r="ILU30" s="164"/>
      <c r="ILV30" s="164"/>
      <c r="ILW30" s="164"/>
      <c r="ILX30" s="164"/>
      <c r="ILY30" s="164"/>
      <c r="ILZ30" s="164"/>
      <c r="IMA30" s="164"/>
      <c r="IMB30" s="164"/>
      <c r="IMC30" s="164"/>
      <c r="IMD30" s="164"/>
      <c r="IME30" s="164"/>
      <c r="IMF30" s="164"/>
      <c r="IMG30" s="164"/>
      <c r="IMH30" s="164"/>
      <c r="IMI30" s="164"/>
      <c r="IMJ30" s="164"/>
      <c r="IMK30" s="164"/>
      <c r="IML30" s="164"/>
      <c r="IMM30" s="164"/>
      <c r="IMN30" s="164"/>
      <c r="IMO30" s="164"/>
      <c r="IMP30" s="164"/>
      <c r="IMQ30" s="164"/>
      <c r="IMR30" s="164"/>
      <c r="IMS30" s="164"/>
      <c r="IMT30" s="164"/>
      <c r="IMU30" s="164"/>
      <c r="IMV30" s="164"/>
      <c r="IMW30" s="164"/>
      <c r="IMX30" s="164"/>
      <c r="IMY30" s="164"/>
      <c r="IMZ30" s="164"/>
      <c r="INA30" s="164"/>
      <c r="INB30" s="164"/>
      <c r="INC30" s="164"/>
      <c r="IND30" s="164"/>
      <c r="INE30" s="164"/>
      <c r="INF30" s="164"/>
      <c r="ING30" s="164"/>
      <c r="INH30" s="164"/>
      <c r="INI30" s="164"/>
      <c r="INJ30" s="164"/>
      <c r="INK30" s="164"/>
      <c r="INL30" s="164"/>
      <c r="INM30" s="164"/>
      <c r="INN30" s="164"/>
      <c r="INO30" s="164"/>
      <c r="INP30" s="164"/>
      <c r="INQ30" s="164"/>
      <c r="INR30" s="164"/>
      <c r="INS30" s="164"/>
      <c r="INT30" s="164"/>
      <c r="INU30" s="164"/>
      <c r="INV30" s="164"/>
      <c r="INW30" s="164"/>
      <c r="INX30" s="164"/>
      <c r="INY30" s="164"/>
      <c r="INZ30" s="164"/>
      <c r="IOA30" s="164"/>
      <c r="IOB30" s="164"/>
      <c r="IOC30" s="164"/>
      <c r="IOD30" s="164"/>
      <c r="IOE30" s="164"/>
      <c r="IOF30" s="164"/>
      <c r="IOG30" s="164"/>
      <c r="IOH30" s="164"/>
      <c r="IOI30" s="164"/>
      <c r="IOJ30" s="164"/>
      <c r="IOK30" s="164"/>
      <c r="IOL30" s="164"/>
      <c r="IOM30" s="164"/>
      <c r="ION30" s="164"/>
      <c r="IOO30" s="164"/>
      <c r="IOP30" s="164"/>
      <c r="IOQ30" s="164"/>
      <c r="IOR30" s="164"/>
      <c r="IOS30" s="164"/>
      <c r="IOT30" s="164"/>
      <c r="IOU30" s="164"/>
      <c r="IOV30" s="164"/>
      <c r="IOW30" s="164"/>
      <c r="IOX30" s="164"/>
      <c r="IOY30" s="164"/>
      <c r="IOZ30" s="164"/>
      <c r="IPA30" s="164"/>
      <c r="IPB30" s="164"/>
      <c r="IPC30" s="164"/>
      <c r="IPD30" s="164"/>
      <c r="IPE30" s="164"/>
      <c r="IPF30" s="164"/>
      <c r="IPG30" s="164"/>
      <c r="IPH30" s="164"/>
      <c r="IPI30" s="164"/>
      <c r="IPJ30" s="164"/>
      <c r="IPK30" s="164"/>
      <c r="IPL30" s="164"/>
      <c r="IPM30" s="164"/>
      <c r="IPN30" s="164"/>
      <c r="IPO30" s="164"/>
      <c r="IPP30" s="164"/>
      <c r="IPQ30" s="164"/>
      <c r="IPR30" s="164"/>
      <c r="IPS30" s="164"/>
      <c r="IPT30" s="164"/>
      <c r="IPU30" s="164"/>
      <c r="IPV30" s="164"/>
      <c r="IPW30" s="164"/>
      <c r="IPX30" s="164"/>
      <c r="IPY30" s="164"/>
      <c r="IPZ30" s="164"/>
      <c r="IQA30" s="164"/>
      <c r="IQB30" s="164"/>
      <c r="IQC30" s="164"/>
      <c r="IQD30" s="164"/>
      <c r="IQE30" s="164"/>
      <c r="IQF30" s="164"/>
      <c r="IQG30" s="164"/>
      <c r="IQH30" s="164"/>
      <c r="IQI30" s="164"/>
      <c r="IQJ30" s="164"/>
      <c r="IQK30" s="164"/>
      <c r="IQL30" s="164"/>
      <c r="IQM30" s="164"/>
      <c r="IQN30" s="164"/>
      <c r="IQO30" s="164"/>
      <c r="IQP30" s="164"/>
      <c r="IQQ30" s="164"/>
      <c r="IQR30" s="164"/>
      <c r="IQS30" s="164"/>
      <c r="IQT30" s="164"/>
      <c r="IQU30" s="164"/>
      <c r="IQV30" s="164"/>
      <c r="IQW30" s="164"/>
      <c r="IQX30" s="164"/>
      <c r="IQY30" s="164"/>
      <c r="IQZ30" s="164"/>
      <c r="IRA30" s="164"/>
      <c r="IRB30" s="164"/>
      <c r="IRC30" s="164"/>
      <c r="IRD30" s="164"/>
      <c r="IRE30" s="164"/>
      <c r="IRF30" s="164"/>
      <c r="IRG30" s="164"/>
      <c r="IRH30" s="164"/>
      <c r="IRI30" s="164"/>
      <c r="IRJ30" s="164"/>
      <c r="IRK30" s="164"/>
      <c r="IRL30" s="164"/>
      <c r="IRM30" s="164"/>
      <c r="IRN30" s="164"/>
      <c r="IRO30" s="164"/>
      <c r="IRP30" s="164"/>
      <c r="IRQ30" s="164"/>
      <c r="IRR30" s="164"/>
      <c r="IRS30" s="164"/>
      <c r="IRT30" s="164"/>
      <c r="IRU30" s="164"/>
      <c r="IRV30" s="164"/>
      <c r="IRW30" s="164"/>
      <c r="IRX30" s="164"/>
      <c r="IRY30" s="164"/>
      <c r="IRZ30" s="164"/>
      <c r="ISA30" s="164"/>
      <c r="ISB30" s="164"/>
      <c r="ISC30" s="164"/>
      <c r="ISD30" s="164"/>
      <c r="ISE30" s="164"/>
      <c r="ISF30" s="164"/>
      <c r="ISG30" s="164"/>
      <c r="ISH30" s="164"/>
      <c r="ISI30" s="164"/>
      <c r="ISJ30" s="164"/>
      <c r="ISK30" s="164"/>
      <c r="ISL30" s="164"/>
      <c r="ISM30" s="164"/>
      <c r="ISN30" s="164"/>
      <c r="ISO30" s="164"/>
      <c r="ISP30" s="164"/>
      <c r="ISQ30" s="164"/>
      <c r="ISR30" s="164"/>
      <c r="ISS30" s="164"/>
      <c r="IST30" s="164"/>
      <c r="ISU30" s="164"/>
      <c r="ISV30" s="164"/>
      <c r="ISW30" s="164"/>
      <c r="ISX30" s="164"/>
      <c r="ISY30" s="164"/>
      <c r="ISZ30" s="164"/>
      <c r="ITA30" s="164"/>
      <c r="ITB30" s="164"/>
      <c r="ITC30" s="164"/>
      <c r="ITD30" s="164"/>
      <c r="ITE30" s="164"/>
      <c r="ITF30" s="164"/>
      <c r="ITG30" s="164"/>
      <c r="ITH30" s="164"/>
      <c r="ITI30" s="164"/>
      <c r="ITJ30" s="164"/>
      <c r="ITK30" s="164"/>
      <c r="ITL30" s="164"/>
      <c r="ITM30" s="164"/>
      <c r="ITN30" s="164"/>
      <c r="ITO30" s="164"/>
      <c r="ITP30" s="164"/>
      <c r="ITQ30" s="164"/>
      <c r="ITR30" s="164"/>
      <c r="ITS30" s="164"/>
      <c r="ITT30" s="164"/>
      <c r="ITU30" s="164"/>
      <c r="ITV30" s="164"/>
      <c r="ITW30" s="164"/>
      <c r="ITX30" s="164"/>
      <c r="ITY30" s="164"/>
      <c r="ITZ30" s="164"/>
      <c r="IUA30" s="164"/>
      <c r="IUB30" s="164"/>
      <c r="IUC30" s="164"/>
      <c r="IUD30" s="164"/>
      <c r="IUE30" s="164"/>
      <c r="IUF30" s="164"/>
      <c r="IUG30" s="164"/>
      <c r="IUH30" s="164"/>
      <c r="IUI30" s="164"/>
      <c r="IUJ30" s="164"/>
      <c r="IUK30" s="164"/>
      <c r="IUL30" s="164"/>
      <c r="IUM30" s="164"/>
      <c r="IUN30" s="164"/>
      <c r="IUO30" s="164"/>
      <c r="IUP30" s="164"/>
      <c r="IUQ30" s="164"/>
      <c r="IUR30" s="164"/>
      <c r="IUS30" s="164"/>
      <c r="IUT30" s="164"/>
      <c r="IUU30" s="164"/>
      <c r="IUV30" s="164"/>
      <c r="IUW30" s="164"/>
      <c r="IUX30" s="164"/>
      <c r="IUY30" s="164"/>
      <c r="IUZ30" s="164"/>
      <c r="IVA30" s="164"/>
      <c r="IVB30" s="164"/>
      <c r="IVC30" s="164"/>
      <c r="IVD30" s="164"/>
      <c r="IVE30" s="164"/>
      <c r="IVF30" s="164"/>
      <c r="IVG30" s="164"/>
      <c r="IVH30" s="164"/>
      <c r="IVI30" s="164"/>
      <c r="IVJ30" s="164"/>
      <c r="IVK30" s="164"/>
      <c r="IVL30" s="164"/>
      <c r="IVM30" s="164"/>
      <c r="IVN30" s="164"/>
      <c r="IVO30" s="164"/>
      <c r="IVP30" s="164"/>
      <c r="IVQ30" s="164"/>
      <c r="IVR30" s="164"/>
      <c r="IVS30" s="164"/>
      <c r="IVT30" s="164"/>
      <c r="IVU30" s="164"/>
      <c r="IVV30" s="164"/>
      <c r="IVW30" s="164"/>
      <c r="IVX30" s="164"/>
      <c r="IVY30" s="164"/>
      <c r="IVZ30" s="164"/>
      <c r="IWA30" s="164"/>
      <c r="IWB30" s="164"/>
      <c r="IWC30" s="164"/>
      <c r="IWD30" s="164"/>
      <c r="IWE30" s="164"/>
      <c r="IWF30" s="164"/>
      <c r="IWG30" s="164"/>
      <c r="IWH30" s="164"/>
      <c r="IWI30" s="164"/>
      <c r="IWJ30" s="164"/>
      <c r="IWK30" s="164"/>
      <c r="IWL30" s="164"/>
      <c r="IWM30" s="164"/>
      <c r="IWN30" s="164"/>
      <c r="IWO30" s="164"/>
      <c r="IWP30" s="164"/>
      <c r="IWQ30" s="164"/>
      <c r="IWR30" s="164"/>
      <c r="IWS30" s="164"/>
      <c r="IWT30" s="164"/>
      <c r="IWU30" s="164"/>
      <c r="IWV30" s="164"/>
      <c r="IWW30" s="164"/>
      <c r="IWX30" s="164"/>
      <c r="IWY30" s="164"/>
      <c r="IWZ30" s="164"/>
      <c r="IXA30" s="164"/>
      <c r="IXB30" s="164"/>
      <c r="IXC30" s="164"/>
      <c r="IXD30" s="164"/>
      <c r="IXE30" s="164"/>
      <c r="IXF30" s="164"/>
      <c r="IXG30" s="164"/>
      <c r="IXH30" s="164"/>
      <c r="IXI30" s="164"/>
      <c r="IXJ30" s="164"/>
      <c r="IXK30" s="164"/>
      <c r="IXL30" s="164"/>
      <c r="IXM30" s="164"/>
      <c r="IXN30" s="164"/>
      <c r="IXO30" s="164"/>
      <c r="IXP30" s="164"/>
      <c r="IXQ30" s="164"/>
      <c r="IXR30" s="164"/>
      <c r="IXS30" s="164"/>
      <c r="IXT30" s="164"/>
      <c r="IXU30" s="164"/>
      <c r="IXV30" s="164"/>
      <c r="IXW30" s="164"/>
      <c r="IXX30" s="164"/>
      <c r="IXY30" s="164"/>
      <c r="IXZ30" s="164"/>
      <c r="IYA30" s="164"/>
      <c r="IYB30" s="164"/>
      <c r="IYC30" s="164"/>
      <c r="IYD30" s="164"/>
      <c r="IYE30" s="164"/>
      <c r="IYF30" s="164"/>
      <c r="IYG30" s="164"/>
      <c r="IYH30" s="164"/>
      <c r="IYI30" s="164"/>
      <c r="IYJ30" s="164"/>
      <c r="IYK30" s="164"/>
      <c r="IYL30" s="164"/>
      <c r="IYM30" s="164"/>
      <c r="IYN30" s="164"/>
      <c r="IYO30" s="164"/>
      <c r="IYP30" s="164"/>
      <c r="IYQ30" s="164"/>
      <c r="IYR30" s="164"/>
      <c r="IYS30" s="164"/>
      <c r="IYT30" s="164"/>
      <c r="IYU30" s="164"/>
      <c r="IYV30" s="164"/>
      <c r="IYW30" s="164"/>
      <c r="IYX30" s="164"/>
      <c r="IYY30" s="164"/>
      <c r="IYZ30" s="164"/>
      <c r="IZA30" s="164"/>
      <c r="IZB30" s="164"/>
      <c r="IZC30" s="164"/>
      <c r="IZD30" s="164"/>
      <c r="IZE30" s="164"/>
      <c r="IZF30" s="164"/>
      <c r="IZG30" s="164"/>
      <c r="IZH30" s="164"/>
      <c r="IZI30" s="164"/>
      <c r="IZJ30" s="164"/>
      <c r="IZK30" s="164"/>
      <c r="IZL30" s="164"/>
      <c r="IZM30" s="164"/>
      <c r="IZN30" s="164"/>
      <c r="IZO30" s="164"/>
      <c r="IZP30" s="164"/>
      <c r="IZQ30" s="164"/>
      <c r="IZR30" s="164"/>
      <c r="IZS30" s="164"/>
      <c r="IZT30" s="164"/>
      <c r="IZU30" s="164"/>
      <c r="IZV30" s="164"/>
      <c r="IZW30" s="164"/>
      <c r="IZX30" s="164"/>
      <c r="IZY30" s="164"/>
      <c r="IZZ30" s="164"/>
      <c r="JAA30" s="164"/>
      <c r="JAB30" s="164"/>
      <c r="JAC30" s="164"/>
      <c r="JAD30" s="164"/>
      <c r="JAE30" s="164"/>
      <c r="JAF30" s="164"/>
      <c r="JAG30" s="164"/>
      <c r="JAH30" s="164"/>
      <c r="JAI30" s="164"/>
      <c r="JAJ30" s="164"/>
      <c r="JAK30" s="164"/>
      <c r="JAL30" s="164"/>
      <c r="JAM30" s="164"/>
      <c r="JAN30" s="164"/>
      <c r="JAO30" s="164"/>
      <c r="JAP30" s="164"/>
      <c r="JAQ30" s="164"/>
      <c r="JAR30" s="164"/>
      <c r="JAS30" s="164"/>
      <c r="JAT30" s="164"/>
      <c r="JAU30" s="164"/>
      <c r="JAV30" s="164"/>
      <c r="JAW30" s="164"/>
      <c r="JAX30" s="164"/>
      <c r="JAY30" s="164"/>
      <c r="JAZ30" s="164"/>
      <c r="JBA30" s="164"/>
      <c r="JBB30" s="164"/>
      <c r="JBC30" s="164"/>
      <c r="JBD30" s="164"/>
      <c r="JBE30" s="164"/>
      <c r="JBF30" s="164"/>
      <c r="JBG30" s="164"/>
      <c r="JBH30" s="164"/>
      <c r="JBI30" s="164"/>
      <c r="JBJ30" s="164"/>
      <c r="JBK30" s="164"/>
      <c r="JBL30" s="164"/>
      <c r="JBM30" s="164"/>
      <c r="JBN30" s="164"/>
      <c r="JBO30" s="164"/>
      <c r="JBP30" s="164"/>
      <c r="JBQ30" s="164"/>
      <c r="JBR30" s="164"/>
      <c r="JBS30" s="164"/>
      <c r="JBT30" s="164"/>
      <c r="JBU30" s="164"/>
      <c r="JBV30" s="164"/>
      <c r="JBW30" s="164"/>
      <c r="JBX30" s="164"/>
      <c r="JBY30" s="164"/>
      <c r="JBZ30" s="164"/>
      <c r="JCA30" s="164"/>
      <c r="JCB30" s="164"/>
      <c r="JCC30" s="164"/>
      <c r="JCD30" s="164"/>
      <c r="JCE30" s="164"/>
      <c r="JCF30" s="164"/>
      <c r="JCG30" s="164"/>
      <c r="JCH30" s="164"/>
      <c r="JCI30" s="164"/>
      <c r="JCJ30" s="164"/>
      <c r="JCK30" s="164"/>
      <c r="JCL30" s="164"/>
      <c r="JCM30" s="164"/>
      <c r="JCN30" s="164"/>
      <c r="JCO30" s="164"/>
      <c r="JCP30" s="164"/>
      <c r="JCQ30" s="164"/>
      <c r="JCR30" s="164"/>
      <c r="JCS30" s="164"/>
      <c r="JCT30" s="164"/>
      <c r="JCU30" s="164"/>
      <c r="JCV30" s="164"/>
      <c r="JCW30" s="164"/>
      <c r="JCX30" s="164"/>
      <c r="JCY30" s="164"/>
      <c r="JCZ30" s="164"/>
      <c r="JDA30" s="164"/>
      <c r="JDB30" s="164"/>
      <c r="JDC30" s="164"/>
      <c r="JDD30" s="164"/>
      <c r="JDE30" s="164"/>
      <c r="JDF30" s="164"/>
      <c r="JDG30" s="164"/>
      <c r="JDH30" s="164"/>
      <c r="JDI30" s="164"/>
      <c r="JDJ30" s="164"/>
      <c r="JDK30" s="164"/>
      <c r="JDL30" s="164"/>
      <c r="JDM30" s="164"/>
      <c r="JDN30" s="164"/>
      <c r="JDO30" s="164"/>
      <c r="JDP30" s="164"/>
      <c r="JDQ30" s="164"/>
      <c r="JDR30" s="164"/>
      <c r="JDS30" s="164"/>
      <c r="JDT30" s="164"/>
      <c r="JDU30" s="164"/>
      <c r="JDV30" s="164"/>
      <c r="JDW30" s="164"/>
      <c r="JDX30" s="164"/>
      <c r="JDY30" s="164"/>
      <c r="JDZ30" s="164"/>
      <c r="JEA30" s="164"/>
      <c r="JEB30" s="164"/>
      <c r="JEC30" s="164"/>
      <c r="JED30" s="164"/>
      <c r="JEE30" s="164"/>
      <c r="JEF30" s="164"/>
      <c r="JEG30" s="164"/>
      <c r="JEH30" s="164"/>
      <c r="JEI30" s="164"/>
      <c r="JEJ30" s="164"/>
      <c r="JEK30" s="164"/>
      <c r="JEL30" s="164"/>
      <c r="JEM30" s="164"/>
      <c r="JEN30" s="164"/>
      <c r="JEO30" s="164"/>
      <c r="JEP30" s="164"/>
      <c r="JEQ30" s="164"/>
      <c r="JER30" s="164"/>
      <c r="JES30" s="164"/>
      <c r="JET30" s="164"/>
      <c r="JEU30" s="164"/>
      <c r="JEV30" s="164"/>
      <c r="JEW30" s="164"/>
      <c r="JEX30" s="164"/>
      <c r="JEY30" s="164"/>
      <c r="JEZ30" s="164"/>
      <c r="JFA30" s="164"/>
      <c r="JFB30" s="164"/>
      <c r="JFC30" s="164"/>
      <c r="JFD30" s="164"/>
      <c r="JFE30" s="164"/>
      <c r="JFF30" s="164"/>
      <c r="JFG30" s="164"/>
      <c r="JFH30" s="164"/>
      <c r="JFI30" s="164"/>
      <c r="JFJ30" s="164"/>
      <c r="JFK30" s="164"/>
      <c r="JFL30" s="164"/>
      <c r="JFM30" s="164"/>
      <c r="JFN30" s="164"/>
      <c r="JFO30" s="164"/>
      <c r="JFP30" s="164"/>
      <c r="JFQ30" s="164"/>
      <c r="JFR30" s="164"/>
      <c r="JFS30" s="164"/>
      <c r="JFT30" s="164"/>
      <c r="JFU30" s="164"/>
      <c r="JFV30" s="164"/>
      <c r="JFW30" s="164"/>
      <c r="JFX30" s="164"/>
      <c r="JFY30" s="164"/>
      <c r="JFZ30" s="164"/>
      <c r="JGA30" s="164"/>
      <c r="JGB30" s="164"/>
      <c r="JGC30" s="164"/>
      <c r="JGD30" s="164"/>
      <c r="JGE30" s="164"/>
      <c r="JGF30" s="164"/>
      <c r="JGG30" s="164"/>
      <c r="JGH30" s="164"/>
      <c r="JGI30" s="164"/>
      <c r="JGJ30" s="164"/>
      <c r="JGK30" s="164"/>
      <c r="JGL30" s="164"/>
      <c r="JGM30" s="164"/>
      <c r="JGN30" s="164"/>
      <c r="JGO30" s="164"/>
      <c r="JGP30" s="164"/>
      <c r="JGQ30" s="164"/>
      <c r="JGR30" s="164"/>
      <c r="JGS30" s="164"/>
      <c r="JGT30" s="164"/>
      <c r="JGU30" s="164"/>
      <c r="JGV30" s="164"/>
      <c r="JGW30" s="164"/>
      <c r="JGX30" s="164"/>
      <c r="JGY30" s="164"/>
      <c r="JGZ30" s="164"/>
      <c r="JHA30" s="164"/>
      <c r="JHB30" s="164"/>
      <c r="JHC30" s="164"/>
      <c r="JHD30" s="164"/>
      <c r="JHE30" s="164"/>
      <c r="JHF30" s="164"/>
      <c r="JHG30" s="164"/>
      <c r="JHH30" s="164"/>
      <c r="JHI30" s="164"/>
      <c r="JHJ30" s="164"/>
      <c r="JHK30" s="164"/>
      <c r="JHL30" s="164"/>
      <c r="JHM30" s="164"/>
      <c r="JHN30" s="164"/>
      <c r="JHO30" s="164"/>
      <c r="JHP30" s="164"/>
      <c r="JHQ30" s="164"/>
      <c r="JHR30" s="164"/>
      <c r="JHS30" s="164"/>
      <c r="JHT30" s="164"/>
      <c r="JHU30" s="164"/>
      <c r="JHV30" s="164"/>
      <c r="JHW30" s="164"/>
      <c r="JHX30" s="164"/>
      <c r="JHY30" s="164"/>
      <c r="JHZ30" s="164"/>
      <c r="JIA30" s="164"/>
      <c r="JIB30" s="164"/>
      <c r="JIC30" s="164"/>
      <c r="JID30" s="164"/>
      <c r="JIE30" s="164"/>
      <c r="JIF30" s="164"/>
      <c r="JIG30" s="164"/>
      <c r="JIH30" s="164"/>
      <c r="JII30" s="164"/>
      <c r="JIJ30" s="164"/>
      <c r="JIK30" s="164"/>
      <c r="JIL30" s="164"/>
      <c r="JIM30" s="164"/>
      <c r="JIN30" s="164"/>
      <c r="JIO30" s="164"/>
      <c r="JIP30" s="164"/>
      <c r="JIQ30" s="164"/>
      <c r="JIR30" s="164"/>
      <c r="JIS30" s="164"/>
      <c r="JIT30" s="164"/>
      <c r="JIU30" s="164"/>
      <c r="JIV30" s="164"/>
      <c r="JIW30" s="164"/>
      <c r="JIX30" s="164"/>
      <c r="JIY30" s="164"/>
      <c r="JIZ30" s="164"/>
      <c r="JJA30" s="164"/>
      <c r="JJB30" s="164"/>
      <c r="JJC30" s="164"/>
      <c r="JJD30" s="164"/>
      <c r="JJE30" s="164"/>
      <c r="JJF30" s="164"/>
      <c r="JJG30" s="164"/>
      <c r="JJH30" s="164"/>
      <c r="JJI30" s="164"/>
      <c r="JJJ30" s="164"/>
      <c r="JJK30" s="164"/>
      <c r="JJL30" s="164"/>
      <c r="JJM30" s="164"/>
      <c r="JJN30" s="164"/>
      <c r="JJO30" s="164"/>
      <c r="JJP30" s="164"/>
      <c r="JJQ30" s="164"/>
      <c r="JJR30" s="164"/>
      <c r="JJS30" s="164"/>
      <c r="JJT30" s="164"/>
      <c r="JJU30" s="164"/>
      <c r="JJV30" s="164"/>
      <c r="JJW30" s="164"/>
      <c r="JJX30" s="164"/>
      <c r="JJY30" s="164"/>
      <c r="JJZ30" s="164"/>
      <c r="JKA30" s="164"/>
      <c r="JKB30" s="164"/>
      <c r="JKC30" s="164"/>
      <c r="JKD30" s="164"/>
      <c r="JKE30" s="164"/>
      <c r="JKF30" s="164"/>
      <c r="JKG30" s="164"/>
      <c r="JKH30" s="164"/>
      <c r="JKI30" s="164"/>
      <c r="JKJ30" s="164"/>
      <c r="JKK30" s="164"/>
      <c r="JKL30" s="164"/>
      <c r="JKM30" s="164"/>
      <c r="JKN30" s="164"/>
      <c r="JKO30" s="164"/>
      <c r="JKP30" s="164"/>
      <c r="JKQ30" s="164"/>
      <c r="JKR30" s="164"/>
      <c r="JKS30" s="164"/>
      <c r="JKT30" s="164"/>
      <c r="JKU30" s="164"/>
      <c r="JKV30" s="164"/>
      <c r="JKW30" s="164"/>
      <c r="JKX30" s="164"/>
      <c r="JKY30" s="164"/>
      <c r="JKZ30" s="164"/>
      <c r="JLA30" s="164"/>
      <c r="JLB30" s="164"/>
      <c r="JLC30" s="164"/>
      <c r="JLD30" s="164"/>
      <c r="JLE30" s="164"/>
      <c r="JLF30" s="164"/>
      <c r="JLG30" s="164"/>
      <c r="JLH30" s="164"/>
      <c r="JLI30" s="164"/>
      <c r="JLJ30" s="164"/>
      <c r="JLK30" s="164"/>
      <c r="JLL30" s="164"/>
      <c r="JLM30" s="164"/>
      <c r="JLN30" s="164"/>
      <c r="JLO30" s="164"/>
      <c r="JLP30" s="164"/>
      <c r="JLQ30" s="164"/>
      <c r="JLR30" s="164"/>
      <c r="JLS30" s="164"/>
      <c r="JLT30" s="164"/>
      <c r="JLU30" s="164"/>
      <c r="JLV30" s="164"/>
      <c r="JLW30" s="164"/>
      <c r="JLX30" s="164"/>
      <c r="JLY30" s="164"/>
      <c r="JLZ30" s="164"/>
      <c r="JMA30" s="164"/>
      <c r="JMB30" s="164"/>
      <c r="JMC30" s="164"/>
      <c r="JMD30" s="164"/>
      <c r="JME30" s="164"/>
      <c r="JMF30" s="164"/>
      <c r="JMG30" s="164"/>
      <c r="JMH30" s="164"/>
      <c r="JMI30" s="164"/>
      <c r="JMJ30" s="164"/>
      <c r="JMK30" s="164"/>
      <c r="JML30" s="164"/>
      <c r="JMM30" s="164"/>
      <c r="JMN30" s="164"/>
      <c r="JMO30" s="164"/>
      <c r="JMP30" s="164"/>
      <c r="JMQ30" s="164"/>
      <c r="JMR30" s="164"/>
      <c r="JMS30" s="164"/>
      <c r="JMT30" s="164"/>
      <c r="JMU30" s="164"/>
      <c r="JMV30" s="164"/>
      <c r="JMW30" s="164"/>
      <c r="JMX30" s="164"/>
      <c r="JMY30" s="164"/>
      <c r="JMZ30" s="164"/>
      <c r="JNA30" s="164"/>
      <c r="JNB30" s="164"/>
      <c r="JNC30" s="164"/>
      <c r="JND30" s="164"/>
      <c r="JNE30" s="164"/>
      <c r="JNF30" s="164"/>
      <c r="JNG30" s="164"/>
      <c r="JNH30" s="164"/>
      <c r="JNI30" s="164"/>
      <c r="JNJ30" s="164"/>
      <c r="JNK30" s="164"/>
      <c r="JNL30" s="164"/>
      <c r="JNM30" s="164"/>
      <c r="JNN30" s="164"/>
      <c r="JNO30" s="164"/>
      <c r="JNP30" s="164"/>
      <c r="JNQ30" s="164"/>
      <c r="JNR30" s="164"/>
      <c r="JNS30" s="164"/>
      <c r="JNT30" s="164"/>
      <c r="JNU30" s="164"/>
      <c r="JNV30" s="164"/>
      <c r="JNW30" s="164"/>
      <c r="JNX30" s="164"/>
      <c r="JNY30" s="164"/>
      <c r="JNZ30" s="164"/>
      <c r="JOA30" s="164"/>
      <c r="JOB30" s="164"/>
      <c r="JOC30" s="164"/>
      <c r="JOD30" s="164"/>
      <c r="JOE30" s="164"/>
      <c r="JOF30" s="164"/>
      <c r="JOG30" s="164"/>
      <c r="JOH30" s="164"/>
      <c r="JOI30" s="164"/>
      <c r="JOJ30" s="164"/>
      <c r="JOK30" s="164"/>
      <c r="JOL30" s="164"/>
      <c r="JOM30" s="164"/>
      <c r="JON30" s="164"/>
      <c r="JOO30" s="164"/>
      <c r="JOP30" s="164"/>
      <c r="JOQ30" s="164"/>
      <c r="JOR30" s="164"/>
      <c r="JOS30" s="164"/>
      <c r="JOT30" s="164"/>
      <c r="JOU30" s="164"/>
      <c r="JOV30" s="164"/>
      <c r="JOW30" s="164"/>
      <c r="JOX30" s="164"/>
      <c r="JOY30" s="164"/>
      <c r="JOZ30" s="164"/>
      <c r="JPA30" s="164"/>
      <c r="JPB30" s="164"/>
      <c r="JPC30" s="164"/>
      <c r="JPD30" s="164"/>
      <c r="JPE30" s="164"/>
      <c r="JPF30" s="164"/>
      <c r="JPG30" s="164"/>
      <c r="JPH30" s="164"/>
      <c r="JPI30" s="164"/>
      <c r="JPJ30" s="164"/>
      <c r="JPK30" s="164"/>
      <c r="JPL30" s="164"/>
      <c r="JPM30" s="164"/>
      <c r="JPN30" s="164"/>
      <c r="JPO30" s="164"/>
      <c r="JPP30" s="164"/>
      <c r="JPQ30" s="164"/>
      <c r="JPR30" s="164"/>
      <c r="JPS30" s="164"/>
      <c r="JPT30" s="164"/>
      <c r="JPU30" s="164"/>
      <c r="JPV30" s="164"/>
      <c r="JPW30" s="164"/>
      <c r="JPX30" s="164"/>
      <c r="JPY30" s="164"/>
      <c r="JPZ30" s="164"/>
      <c r="JQA30" s="164"/>
      <c r="JQB30" s="164"/>
      <c r="JQC30" s="164"/>
      <c r="JQD30" s="164"/>
      <c r="JQE30" s="164"/>
      <c r="JQF30" s="164"/>
      <c r="JQG30" s="164"/>
      <c r="JQH30" s="164"/>
      <c r="JQI30" s="164"/>
      <c r="JQJ30" s="164"/>
      <c r="JQK30" s="164"/>
      <c r="JQL30" s="164"/>
      <c r="JQM30" s="164"/>
      <c r="JQN30" s="164"/>
      <c r="JQO30" s="164"/>
      <c r="JQP30" s="164"/>
      <c r="JQQ30" s="164"/>
      <c r="JQR30" s="164"/>
      <c r="JQS30" s="164"/>
      <c r="JQT30" s="164"/>
      <c r="JQU30" s="164"/>
      <c r="JQV30" s="164"/>
      <c r="JQW30" s="164"/>
      <c r="JQX30" s="164"/>
      <c r="JQY30" s="164"/>
      <c r="JQZ30" s="164"/>
      <c r="JRA30" s="164"/>
      <c r="JRB30" s="164"/>
      <c r="JRC30" s="164"/>
      <c r="JRD30" s="164"/>
      <c r="JRE30" s="164"/>
      <c r="JRF30" s="164"/>
      <c r="JRG30" s="164"/>
      <c r="JRH30" s="164"/>
      <c r="JRI30" s="164"/>
      <c r="JRJ30" s="164"/>
      <c r="JRK30" s="164"/>
      <c r="JRL30" s="164"/>
      <c r="JRM30" s="164"/>
      <c r="JRN30" s="164"/>
      <c r="JRO30" s="164"/>
      <c r="JRP30" s="164"/>
      <c r="JRQ30" s="164"/>
      <c r="JRR30" s="164"/>
      <c r="JRS30" s="164"/>
      <c r="JRT30" s="164"/>
      <c r="JRU30" s="164"/>
      <c r="JRV30" s="164"/>
      <c r="JRW30" s="164"/>
      <c r="JRX30" s="164"/>
      <c r="JRY30" s="164"/>
      <c r="JRZ30" s="164"/>
      <c r="JSA30" s="164"/>
      <c r="JSB30" s="164"/>
      <c r="JSC30" s="164"/>
      <c r="JSD30" s="164"/>
      <c r="JSE30" s="164"/>
      <c r="JSF30" s="164"/>
      <c r="JSG30" s="164"/>
      <c r="JSH30" s="164"/>
      <c r="JSI30" s="164"/>
      <c r="JSJ30" s="164"/>
      <c r="JSK30" s="164"/>
      <c r="JSL30" s="164"/>
      <c r="JSM30" s="164"/>
      <c r="JSN30" s="164"/>
      <c r="JSO30" s="164"/>
      <c r="JSP30" s="164"/>
      <c r="JSQ30" s="164"/>
      <c r="JSR30" s="164"/>
      <c r="JSS30" s="164"/>
      <c r="JST30" s="164"/>
      <c r="JSU30" s="164"/>
      <c r="JSV30" s="164"/>
      <c r="JSW30" s="164"/>
      <c r="JSX30" s="164"/>
      <c r="JSY30" s="164"/>
      <c r="JSZ30" s="164"/>
      <c r="JTA30" s="164"/>
      <c r="JTB30" s="164"/>
      <c r="JTC30" s="164"/>
      <c r="JTD30" s="164"/>
      <c r="JTE30" s="164"/>
      <c r="JTF30" s="164"/>
      <c r="JTG30" s="164"/>
      <c r="JTH30" s="164"/>
      <c r="JTI30" s="164"/>
      <c r="JTJ30" s="164"/>
      <c r="JTK30" s="164"/>
      <c r="JTL30" s="164"/>
      <c r="JTM30" s="164"/>
      <c r="JTN30" s="164"/>
      <c r="JTO30" s="164"/>
      <c r="JTP30" s="164"/>
      <c r="JTQ30" s="164"/>
      <c r="JTR30" s="164"/>
      <c r="JTS30" s="164"/>
      <c r="JTT30" s="164"/>
      <c r="JTU30" s="164"/>
      <c r="JTV30" s="164"/>
      <c r="JTW30" s="164"/>
      <c r="JTX30" s="164"/>
      <c r="JTY30" s="164"/>
      <c r="JTZ30" s="164"/>
      <c r="JUA30" s="164"/>
      <c r="JUB30" s="164"/>
      <c r="JUC30" s="164"/>
      <c r="JUD30" s="164"/>
      <c r="JUE30" s="164"/>
      <c r="JUF30" s="164"/>
      <c r="JUG30" s="164"/>
      <c r="JUH30" s="164"/>
      <c r="JUI30" s="164"/>
      <c r="JUJ30" s="164"/>
      <c r="JUK30" s="164"/>
      <c r="JUL30" s="164"/>
      <c r="JUM30" s="164"/>
      <c r="JUN30" s="164"/>
      <c r="JUO30" s="164"/>
      <c r="JUP30" s="164"/>
      <c r="JUQ30" s="164"/>
      <c r="JUR30" s="164"/>
      <c r="JUS30" s="164"/>
      <c r="JUT30" s="164"/>
      <c r="JUU30" s="164"/>
      <c r="JUV30" s="164"/>
      <c r="JUW30" s="164"/>
      <c r="JUX30" s="164"/>
      <c r="JUY30" s="164"/>
      <c r="JUZ30" s="164"/>
      <c r="JVA30" s="164"/>
      <c r="JVB30" s="164"/>
      <c r="JVC30" s="164"/>
      <c r="JVD30" s="164"/>
      <c r="JVE30" s="164"/>
      <c r="JVF30" s="164"/>
      <c r="JVG30" s="164"/>
      <c r="JVH30" s="164"/>
      <c r="JVI30" s="164"/>
      <c r="JVJ30" s="164"/>
      <c r="JVK30" s="164"/>
      <c r="JVL30" s="164"/>
      <c r="JVM30" s="164"/>
      <c r="JVN30" s="164"/>
      <c r="JVO30" s="164"/>
      <c r="JVP30" s="164"/>
      <c r="JVQ30" s="164"/>
      <c r="JVR30" s="164"/>
      <c r="JVS30" s="164"/>
      <c r="JVT30" s="164"/>
      <c r="JVU30" s="164"/>
      <c r="JVV30" s="164"/>
      <c r="JVW30" s="164"/>
      <c r="JVX30" s="164"/>
      <c r="JVY30" s="164"/>
      <c r="JVZ30" s="164"/>
      <c r="JWA30" s="164"/>
      <c r="JWB30" s="164"/>
      <c r="JWC30" s="164"/>
      <c r="JWD30" s="164"/>
      <c r="JWE30" s="164"/>
      <c r="JWF30" s="164"/>
      <c r="JWG30" s="164"/>
      <c r="JWH30" s="164"/>
      <c r="JWI30" s="164"/>
      <c r="JWJ30" s="164"/>
      <c r="JWK30" s="164"/>
      <c r="JWL30" s="164"/>
      <c r="JWM30" s="164"/>
      <c r="JWN30" s="164"/>
      <c r="JWO30" s="164"/>
      <c r="JWP30" s="164"/>
      <c r="JWQ30" s="164"/>
      <c r="JWR30" s="164"/>
      <c r="JWS30" s="164"/>
      <c r="JWT30" s="164"/>
      <c r="JWU30" s="164"/>
      <c r="JWV30" s="164"/>
      <c r="JWW30" s="164"/>
      <c r="JWX30" s="164"/>
      <c r="JWY30" s="164"/>
      <c r="JWZ30" s="164"/>
      <c r="JXA30" s="164"/>
      <c r="JXB30" s="164"/>
      <c r="JXC30" s="164"/>
      <c r="JXD30" s="164"/>
      <c r="JXE30" s="164"/>
      <c r="JXF30" s="164"/>
      <c r="JXG30" s="164"/>
      <c r="JXH30" s="164"/>
      <c r="JXI30" s="164"/>
      <c r="JXJ30" s="164"/>
      <c r="JXK30" s="164"/>
      <c r="JXL30" s="164"/>
      <c r="JXM30" s="164"/>
      <c r="JXN30" s="164"/>
      <c r="JXO30" s="164"/>
      <c r="JXP30" s="164"/>
      <c r="JXQ30" s="164"/>
      <c r="JXR30" s="164"/>
      <c r="JXS30" s="164"/>
      <c r="JXT30" s="164"/>
      <c r="JXU30" s="164"/>
      <c r="JXV30" s="164"/>
      <c r="JXW30" s="164"/>
      <c r="JXX30" s="164"/>
      <c r="JXY30" s="164"/>
      <c r="JXZ30" s="164"/>
      <c r="JYA30" s="164"/>
      <c r="JYB30" s="164"/>
      <c r="JYC30" s="164"/>
      <c r="JYD30" s="164"/>
      <c r="JYE30" s="164"/>
      <c r="JYF30" s="164"/>
      <c r="JYG30" s="164"/>
      <c r="JYH30" s="164"/>
      <c r="JYI30" s="164"/>
      <c r="JYJ30" s="164"/>
      <c r="JYK30" s="164"/>
      <c r="JYL30" s="164"/>
      <c r="JYM30" s="164"/>
      <c r="JYN30" s="164"/>
      <c r="JYO30" s="164"/>
      <c r="JYP30" s="164"/>
      <c r="JYQ30" s="164"/>
      <c r="JYR30" s="164"/>
      <c r="JYS30" s="164"/>
      <c r="JYT30" s="164"/>
      <c r="JYU30" s="164"/>
      <c r="JYV30" s="164"/>
      <c r="JYW30" s="164"/>
      <c r="JYX30" s="164"/>
      <c r="JYY30" s="164"/>
      <c r="JYZ30" s="164"/>
      <c r="JZA30" s="164"/>
      <c r="JZB30" s="164"/>
      <c r="JZC30" s="164"/>
      <c r="JZD30" s="164"/>
      <c r="JZE30" s="164"/>
      <c r="JZF30" s="164"/>
      <c r="JZG30" s="164"/>
      <c r="JZH30" s="164"/>
      <c r="JZI30" s="164"/>
      <c r="JZJ30" s="164"/>
      <c r="JZK30" s="164"/>
      <c r="JZL30" s="164"/>
      <c r="JZM30" s="164"/>
      <c r="JZN30" s="164"/>
      <c r="JZO30" s="164"/>
      <c r="JZP30" s="164"/>
      <c r="JZQ30" s="164"/>
      <c r="JZR30" s="164"/>
      <c r="JZS30" s="164"/>
      <c r="JZT30" s="164"/>
      <c r="JZU30" s="164"/>
      <c r="JZV30" s="164"/>
      <c r="JZW30" s="164"/>
      <c r="JZX30" s="164"/>
      <c r="JZY30" s="164"/>
      <c r="JZZ30" s="164"/>
      <c r="KAA30" s="164"/>
      <c r="KAB30" s="164"/>
      <c r="KAC30" s="164"/>
      <c r="KAD30" s="164"/>
      <c r="KAE30" s="164"/>
      <c r="KAF30" s="164"/>
      <c r="KAG30" s="164"/>
      <c r="KAH30" s="164"/>
      <c r="KAI30" s="164"/>
      <c r="KAJ30" s="164"/>
      <c r="KAK30" s="164"/>
      <c r="KAL30" s="164"/>
      <c r="KAM30" s="164"/>
      <c r="KAN30" s="164"/>
      <c r="KAO30" s="164"/>
      <c r="KAP30" s="164"/>
      <c r="KAQ30" s="164"/>
      <c r="KAR30" s="164"/>
      <c r="KAS30" s="164"/>
      <c r="KAT30" s="164"/>
      <c r="KAU30" s="164"/>
      <c r="KAV30" s="164"/>
      <c r="KAW30" s="164"/>
      <c r="KAX30" s="164"/>
      <c r="KAY30" s="164"/>
      <c r="KAZ30" s="164"/>
      <c r="KBA30" s="164"/>
      <c r="KBB30" s="164"/>
      <c r="KBC30" s="164"/>
      <c r="KBD30" s="164"/>
      <c r="KBE30" s="164"/>
      <c r="KBF30" s="164"/>
      <c r="KBG30" s="164"/>
      <c r="KBH30" s="164"/>
      <c r="KBI30" s="164"/>
      <c r="KBJ30" s="164"/>
      <c r="KBK30" s="164"/>
      <c r="KBL30" s="164"/>
      <c r="KBM30" s="164"/>
      <c r="KBN30" s="164"/>
      <c r="KBO30" s="164"/>
      <c r="KBP30" s="164"/>
      <c r="KBQ30" s="164"/>
      <c r="KBR30" s="164"/>
      <c r="KBS30" s="164"/>
      <c r="KBT30" s="164"/>
      <c r="KBU30" s="164"/>
      <c r="KBV30" s="164"/>
      <c r="KBW30" s="164"/>
      <c r="KBX30" s="164"/>
      <c r="KBY30" s="164"/>
      <c r="KBZ30" s="164"/>
      <c r="KCA30" s="164"/>
      <c r="KCB30" s="164"/>
      <c r="KCC30" s="164"/>
      <c r="KCD30" s="164"/>
      <c r="KCE30" s="164"/>
      <c r="KCF30" s="164"/>
      <c r="KCG30" s="164"/>
      <c r="KCH30" s="164"/>
      <c r="KCI30" s="164"/>
      <c r="KCJ30" s="164"/>
      <c r="KCK30" s="164"/>
      <c r="KCL30" s="164"/>
      <c r="KCM30" s="164"/>
      <c r="KCN30" s="164"/>
      <c r="KCO30" s="164"/>
      <c r="KCP30" s="164"/>
      <c r="KCQ30" s="164"/>
      <c r="KCR30" s="164"/>
      <c r="KCS30" s="164"/>
      <c r="KCT30" s="164"/>
      <c r="KCU30" s="164"/>
      <c r="KCV30" s="164"/>
      <c r="KCW30" s="164"/>
      <c r="KCX30" s="164"/>
      <c r="KCY30" s="164"/>
      <c r="KCZ30" s="164"/>
      <c r="KDA30" s="164"/>
      <c r="KDB30" s="164"/>
      <c r="KDC30" s="164"/>
      <c r="KDD30" s="164"/>
      <c r="KDE30" s="164"/>
      <c r="KDF30" s="164"/>
      <c r="KDG30" s="164"/>
      <c r="KDH30" s="164"/>
      <c r="KDI30" s="164"/>
      <c r="KDJ30" s="164"/>
      <c r="KDK30" s="164"/>
      <c r="KDL30" s="164"/>
      <c r="KDM30" s="164"/>
      <c r="KDN30" s="164"/>
      <c r="KDO30" s="164"/>
      <c r="KDP30" s="164"/>
      <c r="KDQ30" s="164"/>
      <c r="KDR30" s="164"/>
      <c r="KDS30" s="164"/>
      <c r="KDT30" s="164"/>
      <c r="KDU30" s="164"/>
      <c r="KDV30" s="164"/>
      <c r="KDW30" s="164"/>
      <c r="KDX30" s="164"/>
      <c r="KDY30" s="164"/>
      <c r="KDZ30" s="164"/>
      <c r="KEA30" s="164"/>
      <c r="KEB30" s="164"/>
      <c r="KEC30" s="164"/>
      <c r="KED30" s="164"/>
      <c r="KEE30" s="164"/>
      <c r="KEF30" s="164"/>
      <c r="KEG30" s="164"/>
      <c r="KEH30" s="164"/>
      <c r="KEI30" s="164"/>
      <c r="KEJ30" s="164"/>
      <c r="KEK30" s="164"/>
      <c r="KEL30" s="164"/>
      <c r="KEM30" s="164"/>
      <c r="KEN30" s="164"/>
      <c r="KEO30" s="164"/>
      <c r="KEP30" s="164"/>
      <c r="KEQ30" s="164"/>
      <c r="KER30" s="164"/>
      <c r="KES30" s="164"/>
      <c r="KET30" s="164"/>
      <c r="KEU30" s="164"/>
      <c r="KEV30" s="164"/>
      <c r="KEW30" s="164"/>
      <c r="KEX30" s="164"/>
      <c r="KEY30" s="164"/>
      <c r="KEZ30" s="164"/>
      <c r="KFA30" s="164"/>
      <c r="KFB30" s="164"/>
      <c r="KFC30" s="164"/>
      <c r="KFD30" s="164"/>
      <c r="KFE30" s="164"/>
      <c r="KFF30" s="164"/>
      <c r="KFG30" s="164"/>
      <c r="KFH30" s="164"/>
      <c r="KFI30" s="164"/>
      <c r="KFJ30" s="164"/>
      <c r="KFK30" s="164"/>
      <c r="KFL30" s="164"/>
      <c r="KFM30" s="164"/>
      <c r="KFN30" s="164"/>
      <c r="KFO30" s="164"/>
      <c r="KFP30" s="164"/>
      <c r="KFQ30" s="164"/>
      <c r="KFR30" s="164"/>
      <c r="KFS30" s="164"/>
      <c r="KFT30" s="164"/>
      <c r="KFU30" s="164"/>
      <c r="KFV30" s="164"/>
      <c r="KFW30" s="164"/>
      <c r="KFX30" s="164"/>
      <c r="KFY30" s="164"/>
      <c r="KFZ30" s="164"/>
      <c r="KGA30" s="164"/>
      <c r="KGB30" s="164"/>
      <c r="KGC30" s="164"/>
      <c r="KGD30" s="164"/>
      <c r="KGE30" s="164"/>
      <c r="KGF30" s="164"/>
      <c r="KGG30" s="164"/>
      <c r="KGH30" s="164"/>
      <c r="KGI30" s="164"/>
      <c r="KGJ30" s="164"/>
      <c r="KGK30" s="164"/>
      <c r="KGL30" s="164"/>
      <c r="KGM30" s="164"/>
      <c r="KGN30" s="164"/>
      <c r="KGO30" s="164"/>
      <c r="KGP30" s="164"/>
      <c r="KGQ30" s="164"/>
      <c r="KGR30" s="164"/>
      <c r="KGS30" s="164"/>
      <c r="KGT30" s="164"/>
      <c r="KGU30" s="164"/>
      <c r="KGV30" s="164"/>
      <c r="KGW30" s="164"/>
      <c r="KGX30" s="164"/>
      <c r="KGY30" s="164"/>
      <c r="KGZ30" s="164"/>
      <c r="KHA30" s="164"/>
      <c r="KHB30" s="164"/>
      <c r="KHC30" s="164"/>
      <c r="KHD30" s="164"/>
      <c r="KHE30" s="164"/>
      <c r="KHF30" s="164"/>
      <c r="KHG30" s="164"/>
      <c r="KHH30" s="164"/>
      <c r="KHI30" s="164"/>
      <c r="KHJ30" s="164"/>
      <c r="KHK30" s="164"/>
      <c r="KHL30" s="164"/>
      <c r="KHM30" s="164"/>
      <c r="KHN30" s="164"/>
      <c r="KHO30" s="164"/>
      <c r="KHP30" s="164"/>
      <c r="KHQ30" s="164"/>
      <c r="KHR30" s="164"/>
      <c r="KHS30" s="164"/>
      <c r="KHT30" s="164"/>
      <c r="KHU30" s="164"/>
      <c r="KHV30" s="164"/>
      <c r="KHW30" s="164"/>
      <c r="KHX30" s="164"/>
      <c r="KHY30" s="164"/>
      <c r="KHZ30" s="164"/>
      <c r="KIA30" s="164"/>
      <c r="KIB30" s="164"/>
      <c r="KIC30" s="164"/>
      <c r="KID30" s="164"/>
      <c r="KIE30" s="164"/>
      <c r="KIF30" s="164"/>
      <c r="KIG30" s="164"/>
      <c r="KIH30" s="164"/>
      <c r="KII30" s="164"/>
      <c r="KIJ30" s="164"/>
      <c r="KIK30" s="164"/>
      <c r="KIL30" s="164"/>
      <c r="KIM30" s="164"/>
      <c r="KIN30" s="164"/>
      <c r="KIO30" s="164"/>
      <c r="KIP30" s="164"/>
      <c r="KIQ30" s="164"/>
      <c r="KIR30" s="164"/>
      <c r="KIS30" s="164"/>
      <c r="KIT30" s="164"/>
      <c r="KIU30" s="164"/>
      <c r="KIV30" s="164"/>
      <c r="KIW30" s="164"/>
      <c r="KIX30" s="164"/>
      <c r="KIY30" s="164"/>
      <c r="KIZ30" s="164"/>
      <c r="KJA30" s="164"/>
      <c r="KJB30" s="164"/>
      <c r="KJC30" s="164"/>
      <c r="KJD30" s="164"/>
      <c r="KJE30" s="164"/>
      <c r="KJF30" s="164"/>
      <c r="KJG30" s="164"/>
      <c r="KJH30" s="164"/>
      <c r="KJI30" s="164"/>
      <c r="KJJ30" s="164"/>
      <c r="KJK30" s="164"/>
      <c r="KJL30" s="164"/>
      <c r="KJM30" s="164"/>
      <c r="KJN30" s="164"/>
      <c r="KJO30" s="164"/>
      <c r="KJP30" s="164"/>
      <c r="KJQ30" s="164"/>
      <c r="KJR30" s="164"/>
      <c r="KJS30" s="164"/>
      <c r="KJT30" s="164"/>
      <c r="KJU30" s="164"/>
      <c r="KJV30" s="164"/>
      <c r="KJW30" s="164"/>
      <c r="KJX30" s="164"/>
      <c r="KJY30" s="164"/>
      <c r="KJZ30" s="164"/>
      <c r="KKA30" s="164"/>
      <c r="KKB30" s="164"/>
      <c r="KKC30" s="164"/>
      <c r="KKD30" s="164"/>
      <c r="KKE30" s="164"/>
      <c r="KKF30" s="164"/>
      <c r="KKG30" s="164"/>
      <c r="KKH30" s="164"/>
      <c r="KKI30" s="164"/>
      <c r="KKJ30" s="164"/>
      <c r="KKK30" s="164"/>
      <c r="KKL30" s="164"/>
      <c r="KKM30" s="164"/>
      <c r="KKN30" s="164"/>
      <c r="KKO30" s="164"/>
      <c r="KKP30" s="164"/>
      <c r="KKQ30" s="164"/>
      <c r="KKR30" s="164"/>
      <c r="KKS30" s="164"/>
      <c r="KKT30" s="164"/>
      <c r="KKU30" s="164"/>
      <c r="KKV30" s="164"/>
      <c r="KKW30" s="164"/>
      <c r="KKX30" s="164"/>
      <c r="KKY30" s="164"/>
      <c r="KKZ30" s="164"/>
      <c r="KLA30" s="164"/>
      <c r="KLB30" s="164"/>
      <c r="KLC30" s="164"/>
      <c r="KLD30" s="164"/>
      <c r="KLE30" s="164"/>
      <c r="KLF30" s="164"/>
      <c r="KLG30" s="164"/>
      <c r="KLH30" s="164"/>
      <c r="KLI30" s="164"/>
      <c r="KLJ30" s="164"/>
      <c r="KLK30" s="164"/>
      <c r="KLL30" s="164"/>
      <c r="KLM30" s="164"/>
      <c r="KLN30" s="164"/>
      <c r="KLO30" s="164"/>
      <c r="KLP30" s="164"/>
      <c r="KLQ30" s="164"/>
      <c r="KLR30" s="164"/>
      <c r="KLS30" s="164"/>
      <c r="KLT30" s="164"/>
      <c r="KLU30" s="164"/>
      <c r="KLV30" s="164"/>
      <c r="KLW30" s="164"/>
      <c r="KLX30" s="164"/>
      <c r="KLY30" s="164"/>
      <c r="KLZ30" s="164"/>
      <c r="KMA30" s="164"/>
      <c r="KMB30" s="164"/>
      <c r="KMC30" s="164"/>
      <c r="KMD30" s="164"/>
      <c r="KME30" s="164"/>
      <c r="KMF30" s="164"/>
      <c r="KMG30" s="164"/>
      <c r="KMH30" s="164"/>
      <c r="KMI30" s="164"/>
      <c r="KMJ30" s="164"/>
      <c r="KMK30" s="164"/>
      <c r="KML30" s="164"/>
      <c r="KMM30" s="164"/>
      <c r="KMN30" s="164"/>
      <c r="KMO30" s="164"/>
      <c r="KMP30" s="164"/>
      <c r="KMQ30" s="164"/>
      <c r="KMR30" s="164"/>
      <c r="KMS30" s="164"/>
      <c r="KMT30" s="164"/>
      <c r="KMU30" s="164"/>
      <c r="KMV30" s="164"/>
      <c r="KMW30" s="164"/>
      <c r="KMX30" s="164"/>
      <c r="KMY30" s="164"/>
      <c r="KMZ30" s="164"/>
      <c r="KNA30" s="164"/>
      <c r="KNB30" s="164"/>
      <c r="KNC30" s="164"/>
      <c r="KND30" s="164"/>
      <c r="KNE30" s="164"/>
      <c r="KNF30" s="164"/>
      <c r="KNG30" s="164"/>
      <c r="KNH30" s="164"/>
      <c r="KNI30" s="164"/>
      <c r="KNJ30" s="164"/>
      <c r="KNK30" s="164"/>
      <c r="KNL30" s="164"/>
      <c r="KNM30" s="164"/>
      <c r="KNN30" s="164"/>
      <c r="KNO30" s="164"/>
      <c r="KNP30" s="164"/>
      <c r="KNQ30" s="164"/>
      <c r="KNR30" s="164"/>
      <c r="KNS30" s="164"/>
      <c r="KNT30" s="164"/>
      <c r="KNU30" s="164"/>
      <c r="KNV30" s="164"/>
      <c r="KNW30" s="164"/>
      <c r="KNX30" s="164"/>
      <c r="KNY30" s="164"/>
      <c r="KNZ30" s="164"/>
      <c r="KOA30" s="164"/>
      <c r="KOB30" s="164"/>
      <c r="KOC30" s="164"/>
      <c r="KOD30" s="164"/>
      <c r="KOE30" s="164"/>
      <c r="KOF30" s="164"/>
      <c r="KOG30" s="164"/>
      <c r="KOH30" s="164"/>
      <c r="KOI30" s="164"/>
      <c r="KOJ30" s="164"/>
      <c r="KOK30" s="164"/>
      <c r="KOL30" s="164"/>
      <c r="KOM30" s="164"/>
      <c r="KON30" s="164"/>
      <c r="KOO30" s="164"/>
      <c r="KOP30" s="164"/>
      <c r="KOQ30" s="164"/>
      <c r="KOR30" s="164"/>
      <c r="KOS30" s="164"/>
      <c r="KOT30" s="164"/>
      <c r="KOU30" s="164"/>
      <c r="KOV30" s="164"/>
      <c r="KOW30" s="164"/>
      <c r="KOX30" s="164"/>
      <c r="KOY30" s="164"/>
      <c r="KOZ30" s="164"/>
      <c r="KPA30" s="164"/>
      <c r="KPB30" s="164"/>
      <c r="KPC30" s="164"/>
      <c r="KPD30" s="164"/>
      <c r="KPE30" s="164"/>
      <c r="KPF30" s="164"/>
      <c r="KPG30" s="164"/>
      <c r="KPH30" s="164"/>
      <c r="KPI30" s="164"/>
      <c r="KPJ30" s="164"/>
      <c r="KPK30" s="164"/>
      <c r="KPL30" s="164"/>
      <c r="KPM30" s="164"/>
      <c r="KPN30" s="164"/>
      <c r="KPO30" s="164"/>
      <c r="KPP30" s="164"/>
      <c r="KPQ30" s="164"/>
      <c r="KPR30" s="164"/>
      <c r="KPS30" s="164"/>
      <c r="KPT30" s="164"/>
      <c r="KPU30" s="164"/>
      <c r="KPV30" s="164"/>
      <c r="KPW30" s="164"/>
      <c r="KPX30" s="164"/>
      <c r="KPY30" s="164"/>
      <c r="KPZ30" s="164"/>
      <c r="KQA30" s="164"/>
      <c r="KQB30" s="164"/>
      <c r="KQC30" s="164"/>
      <c r="KQD30" s="164"/>
      <c r="KQE30" s="164"/>
      <c r="KQF30" s="164"/>
      <c r="KQG30" s="164"/>
      <c r="KQH30" s="164"/>
      <c r="KQI30" s="164"/>
      <c r="KQJ30" s="164"/>
      <c r="KQK30" s="164"/>
      <c r="KQL30" s="164"/>
      <c r="KQM30" s="164"/>
      <c r="KQN30" s="164"/>
      <c r="KQO30" s="164"/>
      <c r="KQP30" s="164"/>
      <c r="KQQ30" s="164"/>
      <c r="KQR30" s="164"/>
      <c r="KQS30" s="164"/>
      <c r="KQT30" s="164"/>
      <c r="KQU30" s="164"/>
      <c r="KQV30" s="164"/>
      <c r="KQW30" s="164"/>
      <c r="KQX30" s="164"/>
      <c r="KQY30" s="164"/>
      <c r="KQZ30" s="164"/>
      <c r="KRA30" s="164"/>
      <c r="KRB30" s="164"/>
      <c r="KRC30" s="164"/>
      <c r="KRD30" s="164"/>
      <c r="KRE30" s="164"/>
      <c r="KRF30" s="164"/>
      <c r="KRG30" s="164"/>
      <c r="KRH30" s="164"/>
      <c r="KRI30" s="164"/>
      <c r="KRJ30" s="164"/>
      <c r="KRK30" s="164"/>
      <c r="KRL30" s="164"/>
      <c r="KRM30" s="164"/>
      <c r="KRN30" s="164"/>
      <c r="KRO30" s="164"/>
      <c r="KRP30" s="164"/>
      <c r="KRQ30" s="164"/>
      <c r="KRR30" s="164"/>
      <c r="KRS30" s="164"/>
      <c r="KRT30" s="164"/>
      <c r="KRU30" s="164"/>
      <c r="KRV30" s="164"/>
      <c r="KRW30" s="164"/>
      <c r="KRX30" s="164"/>
      <c r="KRY30" s="164"/>
      <c r="KRZ30" s="164"/>
      <c r="KSA30" s="164"/>
      <c r="KSB30" s="164"/>
      <c r="KSC30" s="164"/>
      <c r="KSD30" s="164"/>
      <c r="KSE30" s="164"/>
      <c r="KSF30" s="164"/>
      <c r="KSG30" s="164"/>
      <c r="KSH30" s="164"/>
      <c r="KSI30" s="164"/>
      <c r="KSJ30" s="164"/>
      <c r="KSK30" s="164"/>
      <c r="KSL30" s="164"/>
      <c r="KSM30" s="164"/>
      <c r="KSN30" s="164"/>
      <c r="KSO30" s="164"/>
      <c r="KSP30" s="164"/>
      <c r="KSQ30" s="164"/>
      <c r="KSR30" s="164"/>
      <c r="KSS30" s="164"/>
      <c r="KST30" s="164"/>
      <c r="KSU30" s="164"/>
      <c r="KSV30" s="164"/>
      <c r="KSW30" s="164"/>
      <c r="KSX30" s="164"/>
      <c r="KSY30" s="164"/>
      <c r="KSZ30" s="164"/>
      <c r="KTA30" s="164"/>
      <c r="KTB30" s="164"/>
      <c r="KTC30" s="164"/>
      <c r="KTD30" s="164"/>
      <c r="KTE30" s="164"/>
      <c r="KTF30" s="164"/>
      <c r="KTG30" s="164"/>
      <c r="KTH30" s="164"/>
      <c r="KTI30" s="164"/>
      <c r="KTJ30" s="164"/>
      <c r="KTK30" s="164"/>
      <c r="KTL30" s="164"/>
      <c r="KTM30" s="164"/>
      <c r="KTN30" s="164"/>
      <c r="KTO30" s="164"/>
      <c r="KTP30" s="164"/>
      <c r="KTQ30" s="164"/>
      <c r="KTR30" s="164"/>
      <c r="KTS30" s="164"/>
      <c r="KTT30" s="164"/>
      <c r="KTU30" s="164"/>
      <c r="KTV30" s="164"/>
      <c r="KTW30" s="164"/>
      <c r="KTX30" s="164"/>
      <c r="KTY30" s="164"/>
      <c r="KTZ30" s="164"/>
      <c r="KUA30" s="164"/>
      <c r="KUB30" s="164"/>
      <c r="KUC30" s="164"/>
      <c r="KUD30" s="164"/>
      <c r="KUE30" s="164"/>
      <c r="KUF30" s="164"/>
      <c r="KUG30" s="164"/>
      <c r="KUH30" s="164"/>
      <c r="KUI30" s="164"/>
      <c r="KUJ30" s="164"/>
      <c r="KUK30" s="164"/>
      <c r="KUL30" s="164"/>
      <c r="KUM30" s="164"/>
      <c r="KUN30" s="164"/>
      <c r="KUO30" s="164"/>
      <c r="KUP30" s="164"/>
      <c r="KUQ30" s="164"/>
      <c r="KUR30" s="164"/>
      <c r="KUS30" s="164"/>
      <c r="KUT30" s="164"/>
      <c r="KUU30" s="164"/>
      <c r="KUV30" s="164"/>
      <c r="KUW30" s="164"/>
      <c r="KUX30" s="164"/>
      <c r="KUY30" s="164"/>
      <c r="KUZ30" s="164"/>
      <c r="KVA30" s="164"/>
      <c r="KVB30" s="164"/>
      <c r="KVC30" s="164"/>
      <c r="KVD30" s="164"/>
      <c r="KVE30" s="164"/>
      <c r="KVF30" s="164"/>
      <c r="KVG30" s="164"/>
      <c r="KVH30" s="164"/>
      <c r="KVI30" s="164"/>
      <c r="KVJ30" s="164"/>
      <c r="KVK30" s="164"/>
      <c r="KVL30" s="164"/>
      <c r="KVM30" s="164"/>
      <c r="KVN30" s="164"/>
      <c r="KVO30" s="164"/>
      <c r="KVP30" s="164"/>
      <c r="KVQ30" s="164"/>
      <c r="KVR30" s="164"/>
      <c r="KVS30" s="164"/>
      <c r="KVT30" s="164"/>
      <c r="KVU30" s="164"/>
      <c r="KVV30" s="164"/>
      <c r="KVW30" s="164"/>
      <c r="KVX30" s="164"/>
      <c r="KVY30" s="164"/>
      <c r="KVZ30" s="164"/>
      <c r="KWA30" s="164"/>
      <c r="KWB30" s="164"/>
      <c r="KWC30" s="164"/>
      <c r="KWD30" s="164"/>
      <c r="KWE30" s="164"/>
      <c r="KWF30" s="164"/>
      <c r="KWG30" s="164"/>
      <c r="KWH30" s="164"/>
      <c r="KWI30" s="164"/>
      <c r="KWJ30" s="164"/>
      <c r="KWK30" s="164"/>
      <c r="KWL30" s="164"/>
      <c r="KWM30" s="164"/>
      <c r="KWN30" s="164"/>
      <c r="KWO30" s="164"/>
      <c r="KWP30" s="164"/>
      <c r="KWQ30" s="164"/>
      <c r="KWR30" s="164"/>
      <c r="KWS30" s="164"/>
      <c r="KWT30" s="164"/>
      <c r="KWU30" s="164"/>
      <c r="KWV30" s="164"/>
      <c r="KWW30" s="164"/>
      <c r="KWX30" s="164"/>
      <c r="KWY30" s="164"/>
      <c r="KWZ30" s="164"/>
      <c r="KXA30" s="164"/>
      <c r="KXB30" s="164"/>
      <c r="KXC30" s="164"/>
      <c r="KXD30" s="164"/>
      <c r="KXE30" s="164"/>
      <c r="KXF30" s="164"/>
      <c r="KXG30" s="164"/>
      <c r="KXH30" s="164"/>
      <c r="KXI30" s="164"/>
      <c r="KXJ30" s="164"/>
      <c r="KXK30" s="164"/>
      <c r="KXL30" s="164"/>
      <c r="KXM30" s="164"/>
      <c r="KXN30" s="164"/>
      <c r="KXO30" s="164"/>
      <c r="KXP30" s="164"/>
      <c r="KXQ30" s="164"/>
      <c r="KXR30" s="164"/>
      <c r="KXS30" s="164"/>
      <c r="KXT30" s="164"/>
      <c r="KXU30" s="164"/>
      <c r="KXV30" s="164"/>
      <c r="KXW30" s="164"/>
      <c r="KXX30" s="164"/>
      <c r="KXY30" s="164"/>
      <c r="KXZ30" s="164"/>
      <c r="KYA30" s="164"/>
      <c r="KYB30" s="164"/>
      <c r="KYC30" s="164"/>
      <c r="KYD30" s="164"/>
      <c r="KYE30" s="164"/>
      <c r="KYF30" s="164"/>
      <c r="KYG30" s="164"/>
      <c r="KYH30" s="164"/>
      <c r="KYI30" s="164"/>
      <c r="KYJ30" s="164"/>
      <c r="KYK30" s="164"/>
      <c r="KYL30" s="164"/>
      <c r="KYM30" s="164"/>
      <c r="KYN30" s="164"/>
      <c r="KYO30" s="164"/>
      <c r="KYP30" s="164"/>
      <c r="KYQ30" s="164"/>
      <c r="KYR30" s="164"/>
      <c r="KYS30" s="164"/>
      <c r="KYT30" s="164"/>
      <c r="KYU30" s="164"/>
      <c r="KYV30" s="164"/>
      <c r="KYW30" s="164"/>
      <c r="KYX30" s="164"/>
      <c r="KYY30" s="164"/>
      <c r="KYZ30" s="164"/>
      <c r="KZA30" s="164"/>
      <c r="KZB30" s="164"/>
      <c r="KZC30" s="164"/>
      <c r="KZD30" s="164"/>
      <c r="KZE30" s="164"/>
      <c r="KZF30" s="164"/>
      <c r="KZG30" s="164"/>
      <c r="KZH30" s="164"/>
      <c r="KZI30" s="164"/>
      <c r="KZJ30" s="164"/>
      <c r="KZK30" s="164"/>
      <c r="KZL30" s="164"/>
      <c r="KZM30" s="164"/>
      <c r="KZN30" s="164"/>
      <c r="KZO30" s="164"/>
      <c r="KZP30" s="164"/>
      <c r="KZQ30" s="164"/>
      <c r="KZR30" s="164"/>
      <c r="KZS30" s="164"/>
      <c r="KZT30" s="164"/>
      <c r="KZU30" s="164"/>
      <c r="KZV30" s="164"/>
      <c r="KZW30" s="164"/>
      <c r="KZX30" s="164"/>
      <c r="KZY30" s="164"/>
      <c r="KZZ30" s="164"/>
      <c r="LAA30" s="164"/>
      <c r="LAB30" s="164"/>
      <c r="LAC30" s="164"/>
      <c r="LAD30" s="164"/>
      <c r="LAE30" s="164"/>
      <c r="LAF30" s="164"/>
      <c r="LAG30" s="164"/>
      <c r="LAH30" s="164"/>
      <c r="LAI30" s="164"/>
      <c r="LAJ30" s="164"/>
      <c r="LAK30" s="164"/>
      <c r="LAL30" s="164"/>
      <c r="LAM30" s="164"/>
      <c r="LAN30" s="164"/>
      <c r="LAO30" s="164"/>
      <c r="LAP30" s="164"/>
      <c r="LAQ30" s="164"/>
      <c r="LAR30" s="164"/>
      <c r="LAS30" s="164"/>
      <c r="LAT30" s="164"/>
      <c r="LAU30" s="164"/>
      <c r="LAV30" s="164"/>
      <c r="LAW30" s="164"/>
      <c r="LAX30" s="164"/>
      <c r="LAY30" s="164"/>
      <c r="LAZ30" s="164"/>
      <c r="LBA30" s="164"/>
      <c r="LBB30" s="164"/>
      <c r="LBC30" s="164"/>
      <c r="LBD30" s="164"/>
      <c r="LBE30" s="164"/>
      <c r="LBF30" s="164"/>
      <c r="LBG30" s="164"/>
      <c r="LBH30" s="164"/>
      <c r="LBI30" s="164"/>
      <c r="LBJ30" s="164"/>
      <c r="LBK30" s="164"/>
      <c r="LBL30" s="164"/>
      <c r="LBM30" s="164"/>
      <c r="LBN30" s="164"/>
      <c r="LBO30" s="164"/>
      <c r="LBP30" s="164"/>
      <c r="LBQ30" s="164"/>
      <c r="LBR30" s="164"/>
      <c r="LBS30" s="164"/>
      <c r="LBT30" s="164"/>
      <c r="LBU30" s="164"/>
      <c r="LBV30" s="164"/>
      <c r="LBW30" s="164"/>
      <c r="LBX30" s="164"/>
      <c r="LBY30" s="164"/>
      <c r="LBZ30" s="164"/>
      <c r="LCA30" s="164"/>
      <c r="LCB30" s="164"/>
      <c r="LCC30" s="164"/>
      <c r="LCD30" s="164"/>
      <c r="LCE30" s="164"/>
      <c r="LCF30" s="164"/>
      <c r="LCG30" s="164"/>
      <c r="LCH30" s="164"/>
      <c r="LCI30" s="164"/>
      <c r="LCJ30" s="164"/>
      <c r="LCK30" s="164"/>
      <c r="LCL30" s="164"/>
      <c r="LCM30" s="164"/>
      <c r="LCN30" s="164"/>
      <c r="LCO30" s="164"/>
      <c r="LCP30" s="164"/>
      <c r="LCQ30" s="164"/>
      <c r="LCR30" s="164"/>
      <c r="LCS30" s="164"/>
      <c r="LCT30" s="164"/>
      <c r="LCU30" s="164"/>
      <c r="LCV30" s="164"/>
      <c r="LCW30" s="164"/>
      <c r="LCX30" s="164"/>
      <c r="LCY30" s="164"/>
      <c r="LCZ30" s="164"/>
      <c r="LDA30" s="164"/>
      <c r="LDB30" s="164"/>
      <c r="LDC30" s="164"/>
      <c r="LDD30" s="164"/>
      <c r="LDE30" s="164"/>
      <c r="LDF30" s="164"/>
      <c r="LDG30" s="164"/>
      <c r="LDH30" s="164"/>
      <c r="LDI30" s="164"/>
      <c r="LDJ30" s="164"/>
      <c r="LDK30" s="164"/>
      <c r="LDL30" s="164"/>
      <c r="LDM30" s="164"/>
      <c r="LDN30" s="164"/>
      <c r="LDO30" s="164"/>
      <c r="LDP30" s="164"/>
      <c r="LDQ30" s="164"/>
      <c r="LDR30" s="164"/>
      <c r="LDS30" s="164"/>
      <c r="LDT30" s="164"/>
      <c r="LDU30" s="164"/>
      <c r="LDV30" s="164"/>
      <c r="LDW30" s="164"/>
      <c r="LDX30" s="164"/>
      <c r="LDY30" s="164"/>
      <c r="LDZ30" s="164"/>
      <c r="LEA30" s="164"/>
      <c r="LEB30" s="164"/>
      <c r="LEC30" s="164"/>
      <c r="LED30" s="164"/>
      <c r="LEE30" s="164"/>
      <c r="LEF30" s="164"/>
      <c r="LEG30" s="164"/>
      <c r="LEH30" s="164"/>
      <c r="LEI30" s="164"/>
      <c r="LEJ30" s="164"/>
      <c r="LEK30" s="164"/>
      <c r="LEL30" s="164"/>
      <c r="LEM30" s="164"/>
      <c r="LEN30" s="164"/>
      <c r="LEO30" s="164"/>
      <c r="LEP30" s="164"/>
      <c r="LEQ30" s="164"/>
      <c r="LER30" s="164"/>
      <c r="LES30" s="164"/>
      <c r="LET30" s="164"/>
      <c r="LEU30" s="164"/>
      <c r="LEV30" s="164"/>
      <c r="LEW30" s="164"/>
      <c r="LEX30" s="164"/>
      <c r="LEY30" s="164"/>
      <c r="LEZ30" s="164"/>
      <c r="LFA30" s="164"/>
      <c r="LFB30" s="164"/>
      <c r="LFC30" s="164"/>
      <c r="LFD30" s="164"/>
      <c r="LFE30" s="164"/>
      <c r="LFF30" s="164"/>
      <c r="LFG30" s="164"/>
      <c r="LFH30" s="164"/>
      <c r="LFI30" s="164"/>
      <c r="LFJ30" s="164"/>
      <c r="LFK30" s="164"/>
      <c r="LFL30" s="164"/>
      <c r="LFM30" s="164"/>
      <c r="LFN30" s="164"/>
      <c r="LFO30" s="164"/>
      <c r="LFP30" s="164"/>
      <c r="LFQ30" s="164"/>
      <c r="LFR30" s="164"/>
      <c r="LFS30" s="164"/>
      <c r="LFT30" s="164"/>
      <c r="LFU30" s="164"/>
      <c r="LFV30" s="164"/>
      <c r="LFW30" s="164"/>
      <c r="LFX30" s="164"/>
      <c r="LFY30" s="164"/>
      <c r="LFZ30" s="164"/>
      <c r="LGA30" s="164"/>
      <c r="LGB30" s="164"/>
      <c r="LGC30" s="164"/>
      <c r="LGD30" s="164"/>
      <c r="LGE30" s="164"/>
      <c r="LGF30" s="164"/>
      <c r="LGG30" s="164"/>
      <c r="LGH30" s="164"/>
      <c r="LGI30" s="164"/>
      <c r="LGJ30" s="164"/>
      <c r="LGK30" s="164"/>
      <c r="LGL30" s="164"/>
      <c r="LGM30" s="164"/>
      <c r="LGN30" s="164"/>
      <c r="LGO30" s="164"/>
      <c r="LGP30" s="164"/>
      <c r="LGQ30" s="164"/>
      <c r="LGR30" s="164"/>
      <c r="LGS30" s="164"/>
      <c r="LGT30" s="164"/>
      <c r="LGU30" s="164"/>
      <c r="LGV30" s="164"/>
      <c r="LGW30" s="164"/>
      <c r="LGX30" s="164"/>
      <c r="LGY30" s="164"/>
      <c r="LGZ30" s="164"/>
      <c r="LHA30" s="164"/>
      <c r="LHB30" s="164"/>
      <c r="LHC30" s="164"/>
      <c r="LHD30" s="164"/>
      <c r="LHE30" s="164"/>
      <c r="LHF30" s="164"/>
      <c r="LHG30" s="164"/>
      <c r="LHH30" s="164"/>
      <c r="LHI30" s="164"/>
      <c r="LHJ30" s="164"/>
      <c r="LHK30" s="164"/>
      <c r="LHL30" s="164"/>
      <c r="LHM30" s="164"/>
      <c r="LHN30" s="164"/>
      <c r="LHO30" s="164"/>
      <c r="LHP30" s="164"/>
      <c r="LHQ30" s="164"/>
      <c r="LHR30" s="164"/>
      <c r="LHS30" s="164"/>
      <c r="LHT30" s="164"/>
      <c r="LHU30" s="164"/>
      <c r="LHV30" s="164"/>
      <c r="LHW30" s="164"/>
      <c r="LHX30" s="164"/>
      <c r="LHY30" s="164"/>
      <c r="LHZ30" s="164"/>
      <c r="LIA30" s="164"/>
      <c r="LIB30" s="164"/>
      <c r="LIC30" s="164"/>
      <c r="LID30" s="164"/>
      <c r="LIE30" s="164"/>
      <c r="LIF30" s="164"/>
      <c r="LIG30" s="164"/>
      <c r="LIH30" s="164"/>
      <c r="LII30" s="164"/>
      <c r="LIJ30" s="164"/>
      <c r="LIK30" s="164"/>
      <c r="LIL30" s="164"/>
      <c r="LIM30" s="164"/>
      <c r="LIN30" s="164"/>
      <c r="LIO30" s="164"/>
      <c r="LIP30" s="164"/>
      <c r="LIQ30" s="164"/>
      <c r="LIR30" s="164"/>
      <c r="LIS30" s="164"/>
      <c r="LIT30" s="164"/>
      <c r="LIU30" s="164"/>
      <c r="LIV30" s="164"/>
      <c r="LIW30" s="164"/>
      <c r="LIX30" s="164"/>
      <c r="LIY30" s="164"/>
      <c r="LIZ30" s="164"/>
      <c r="LJA30" s="164"/>
      <c r="LJB30" s="164"/>
      <c r="LJC30" s="164"/>
      <c r="LJD30" s="164"/>
      <c r="LJE30" s="164"/>
      <c r="LJF30" s="164"/>
      <c r="LJG30" s="164"/>
      <c r="LJH30" s="164"/>
      <c r="LJI30" s="164"/>
      <c r="LJJ30" s="164"/>
      <c r="LJK30" s="164"/>
      <c r="LJL30" s="164"/>
      <c r="LJM30" s="164"/>
      <c r="LJN30" s="164"/>
      <c r="LJO30" s="164"/>
      <c r="LJP30" s="164"/>
      <c r="LJQ30" s="164"/>
      <c r="LJR30" s="164"/>
      <c r="LJS30" s="164"/>
      <c r="LJT30" s="164"/>
      <c r="LJU30" s="164"/>
      <c r="LJV30" s="164"/>
      <c r="LJW30" s="164"/>
      <c r="LJX30" s="164"/>
      <c r="LJY30" s="164"/>
      <c r="LJZ30" s="164"/>
      <c r="LKA30" s="164"/>
      <c r="LKB30" s="164"/>
      <c r="LKC30" s="164"/>
      <c r="LKD30" s="164"/>
      <c r="LKE30" s="164"/>
      <c r="LKF30" s="164"/>
      <c r="LKG30" s="164"/>
      <c r="LKH30" s="164"/>
      <c r="LKI30" s="164"/>
      <c r="LKJ30" s="164"/>
      <c r="LKK30" s="164"/>
      <c r="LKL30" s="164"/>
      <c r="LKM30" s="164"/>
      <c r="LKN30" s="164"/>
      <c r="LKO30" s="164"/>
      <c r="LKP30" s="164"/>
      <c r="LKQ30" s="164"/>
      <c r="LKR30" s="164"/>
      <c r="LKS30" s="164"/>
      <c r="LKT30" s="164"/>
      <c r="LKU30" s="164"/>
      <c r="LKV30" s="164"/>
      <c r="LKW30" s="164"/>
      <c r="LKX30" s="164"/>
      <c r="LKY30" s="164"/>
      <c r="LKZ30" s="164"/>
      <c r="LLA30" s="164"/>
      <c r="LLB30" s="164"/>
      <c r="LLC30" s="164"/>
      <c r="LLD30" s="164"/>
      <c r="LLE30" s="164"/>
      <c r="LLF30" s="164"/>
      <c r="LLG30" s="164"/>
      <c r="LLH30" s="164"/>
      <c r="LLI30" s="164"/>
      <c r="LLJ30" s="164"/>
      <c r="LLK30" s="164"/>
      <c r="LLL30" s="164"/>
      <c r="LLM30" s="164"/>
      <c r="LLN30" s="164"/>
      <c r="LLO30" s="164"/>
      <c r="LLP30" s="164"/>
      <c r="LLQ30" s="164"/>
      <c r="LLR30" s="164"/>
      <c r="LLS30" s="164"/>
      <c r="LLT30" s="164"/>
      <c r="LLU30" s="164"/>
      <c r="LLV30" s="164"/>
      <c r="LLW30" s="164"/>
      <c r="LLX30" s="164"/>
      <c r="LLY30" s="164"/>
      <c r="LLZ30" s="164"/>
      <c r="LMA30" s="164"/>
      <c r="LMB30" s="164"/>
      <c r="LMC30" s="164"/>
      <c r="LMD30" s="164"/>
      <c r="LME30" s="164"/>
      <c r="LMF30" s="164"/>
      <c r="LMG30" s="164"/>
      <c r="LMH30" s="164"/>
      <c r="LMI30" s="164"/>
      <c r="LMJ30" s="164"/>
      <c r="LMK30" s="164"/>
      <c r="LML30" s="164"/>
      <c r="LMM30" s="164"/>
      <c r="LMN30" s="164"/>
      <c r="LMO30" s="164"/>
      <c r="LMP30" s="164"/>
      <c r="LMQ30" s="164"/>
      <c r="LMR30" s="164"/>
      <c r="LMS30" s="164"/>
      <c r="LMT30" s="164"/>
      <c r="LMU30" s="164"/>
      <c r="LMV30" s="164"/>
      <c r="LMW30" s="164"/>
      <c r="LMX30" s="164"/>
      <c r="LMY30" s="164"/>
      <c r="LMZ30" s="164"/>
      <c r="LNA30" s="164"/>
      <c r="LNB30" s="164"/>
      <c r="LNC30" s="164"/>
      <c r="LND30" s="164"/>
      <c r="LNE30" s="164"/>
      <c r="LNF30" s="164"/>
      <c r="LNG30" s="164"/>
      <c r="LNH30" s="164"/>
      <c r="LNI30" s="164"/>
      <c r="LNJ30" s="164"/>
      <c r="LNK30" s="164"/>
      <c r="LNL30" s="164"/>
      <c r="LNM30" s="164"/>
      <c r="LNN30" s="164"/>
      <c r="LNO30" s="164"/>
      <c r="LNP30" s="164"/>
      <c r="LNQ30" s="164"/>
      <c r="LNR30" s="164"/>
      <c r="LNS30" s="164"/>
      <c r="LNT30" s="164"/>
      <c r="LNU30" s="164"/>
      <c r="LNV30" s="164"/>
      <c r="LNW30" s="164"/>
      <c r="LNX30" s="164"/>
      <c r="LNY30" s="164"/>
      <c r="LNZ30" s="164"/>
      <c r="LOA30" s="164"/>
      <c r="LOB30" s="164"/>
      <c r="LOC30" s="164"/>
      <c r="LOD30" s="164"/>
      <c r="LOE30" s="164"/>
      <c r="LOF30" s="164"/>
      <c r="LOG30" s="164"/>
      <c r="LOH30" s="164"/>
      <c r="LOI30" s="164"/>
      <c r="LOJ30" s="164"/>
      <c r="LOK30" s="164"/>
      <c r="LOL30" s="164"/>
      <c r="LOM30" s="164"/>
      <c r="LON30" s="164"/>
      <c r="LOO30" s="164"/>
      <c r="LOP30" s="164"/>
      <c r="LOQ30" s="164"/>
      <c r="LOR30" s="164"/>
      <c r="LOS30" s="164"/>
      <c r="LOT30" s="164"/>
      <c r="LOU30" s="164"/>
      <c r="LOV30" s="164"/>
      <c r="LOW30" s="164"/>
      <c r="LOX30" s="164"/>
      <c r="LOY30" s="164"/>
      <c r="LOZ30" s="164"/>
      <c r="LPA30" s="164"/>
      <c r="LPB30" s="164"/>
      <c r="LPC30" s="164"/>
      <c r="LPD30" s="164"/>
      <c r="LPE30" s="164"/>
      <c r="LPF30" s="164"/>
      <c r="LPG30" s="164"/>
      <c r="LPH30" s="164"/>
      <c r="LPI30" s="164"/>
      <c r="LPJ30" s="164"/>
      <c r="LPK30" s="164"/>
      <c r="LPL30" s="164"/>
      <c r="LPM30" s="164"/>
      <c r="LPN30" s="164"/>
      <c r="LPO30" s="164"/>
      <c r="LPP30" s="164"/>
      <c r="LPQ30" s="164"/>
      <c r="LPR30" s="164"/>
      <c r="LPS30" s="164"/>
      <c r="LPT30" s="164"/>
      <c r="LPU30" s="164"/>
      <c r="LPV30" s="164"/>
      <c r="LPW30" s="164"/>
      <c r="LPX30" s="164"/>
      <c r="LPY30" s="164"/>
      <c r="LPZ30" s="164"/>
      <c r="LQA30" s="164"/>
      <c r="LQB30" s="164"/>
      <c r="LQC30" s="164"/>
      <c r="LQD30" s="164"/>
      <c r="LQE30" s="164"/>
      <c r="LQF30" s="164"/>
      <c r="LQG30" s="164"/>
      <c r="LQH30" s="164"/>
      <c r="LQI30" s="164"/>
      <c r="LQJ30" s="164"/>
      <c r="LQK30" s="164"/>
      <c r="LQL30" s="164"/>
      <c r="LQM30" s="164"/>
      <c r="LQN30" s="164"/>
      <c r="LQO30" s="164"/>
      <c r="LQP30" s="164"/>
      <c r="LQQ30" s="164"/>
      <c r="LQR30" s="164"/>
      <c r="LQS30" s="164"/>
      <c r="LQT30" s="164"/>
      <c r="LQU30" s="164"/>
      <c r="LQV30" s="164"/>
      <c r="LQW30" s="164"/>
      <c r="LQX30" s="164"/>
      <c r="LQY30" s="164"/>
      <c r="LQZ30" s="164"/>
      <c r="LRA30" s="164"/>
      <c r="LRB30" s="164"/>
      <c r="LRC30" s="164"/>
      <c r="LRD30" s="164"/>
      <c r="LRE30" s="164"/>
      <c r="LRF30" s="164"/>
      <c r="LRG30" s="164"/>
      <c r="LRH30" s="164"/>
      <c r="LRI30" s="164"/>
      <c r="LRJ30" s="164"/>
      <c r="LRK30" s="164"/>
      <c r="LRL30" s="164"/>
      <c r="LRM30" s="164"/>
      <c r="LRN30" s="164"/>
      <c r="LRO30" s="164"/>
      <c r="LRP30" s="164"/>
      <c r="LRQ30" s="164"/>
      <c r="LRR30" s="164"/>
      <c r="LRS30" s="164"/>
      <c r="LRT30" s="164"/>
      <c r="LRU30" s="164"/>
      <c r="LRV30" s="164"/>
      <c r="LRW30" s="164"/>
      <c r="LRX30" s="164"/>
      <c r="LRY30" s="164"/>
      <c r="LRZ30" s="164"/>
      <c r="LSA30" s="164"/>
      <c r="LSB30" s="164"/>
      <c r="LSC30" s="164"/>
      <c r="LSD30" s="164"/>
      <c r="LSE30" s="164"/>
      <c r="LSF30" s="164"/>
      <c r="LSG30" s="164"/>
      <c r="LSH30" s="164"/>
      <c r="LSI30" s="164"/>
      <c r="LSJ30" s="164"/>
      <c r="LSK30" s="164"/>
      <c r="LSL30" s="164"/>
      <c r="LSM30" s="164"/>
      <c r="LSN30" s="164"/>
      <c r="LSO30" s="164"/>
      <c r="LSP30" s="164"/>
      <c r="LSQ30" s="164"/>
      <c r="LSR30" s="164"/>
      <c r="LSS30" s="164"/>
      <c r="LST30" s="164"/>
      <c r="LSU30" s="164"/>
      <c r="LSV30" s="164"/>
      <c r="LSW30" s="164"/>
      <c r="LSX30" s="164"/>
      <c r="LSY30" s="164"/>
      <c r="LSZ30" s="164"/>
      <c r="LTA30" s="164"/>
      <c r="LTB30" s="164"/>
      <c r="LTC30" s="164"/>
      <c r="LTD30" s="164"/>
      <c r="LTE30" s="164"/>
      <c r="LTF30" s="164"/>
      <c r="LTG30" s="164"/>
      <c r="LTH30" s="164"/>
      <c r="LTI30" s="164"/>
      <c r="LTJ30" s="164"/>
      <c r="LTK30" s="164"/>
      <c r="LTL30" s="164"/>
      <c r="LTM30" s="164"/>
      <c r="LTN30" s="164"/>
      <c r="LTO30" s="164"/>
      <c r="LTP30" s="164"/>
      <c r="LTQ30" s="164"/>
      <c r="LTR30" s="164"/>
      <c r="LTS30" s="164"/>
      <c r="LTT30" s="164"/>
      <c r="LTU30" s="164"/>
      <c r="LTV30" s="164"/>
      <c r="LTW30" s="164"/>
      <c r="LTX30" s="164"/>
      <c r="LTY30" s="164"/>
      <c r="LTZ30" s="164"/>
      <c r="LUA30" s="164"/>
      <c r="LUB30" s="164"/>
      <c r="LUC30" s="164"/>
      <c r="LUD30" s="164"/>
      <c r="LUE30" s="164"/>
      <c r="LUF30" s="164"/>
      <c r="LUG30" s="164"/>
      <c r="LUH30" s="164"/>
      <c r="LUI30" s="164"/>
      <c r="LUJ30" s="164"/>
      <c r="LUK30" s="164"/>
      <c r="LUL30" s="164"/>
      <c r="LUM30" s="164"/>
      <c r="LUN30" s="164"/>
      <c r="LUO30" s="164"/>
      <c r="LUP30" s="164"/>
      <c r="LUQ30" s="164"/>
      <c r="LUR30" s="164"/>
      <c r="LUS30" s="164"/>
      <c r="LUT30" s="164"/>
      <c r="LUU30" s="164"/>
      <c r="LUV30" s="164"/>
      <c r="LUW30" s="164"/>
      <c r="LUX30" s="164"/>
      <c r="LUY30" s="164"/>
      <c r="LUZ30" s="164"/>
      <c r="LVA30" s="164"/>
      <c r="LVB30" s="164"/>
      <c r="LVC30" s="164"/>
      <c r="LVD30" s="164"/>
      <c r="LVE30" s="164"/>
      <c r="LVF30" s="164"/>
      <c r="LVG30" s="164"/>
      <c r="LVH30" s="164"/>
      <c r="LVI30" s="164"/>
      <c r="LVJ30" s="164"/>
      <c r="LVK30" s="164"/>
      <c r="LVL30" s="164"/>
      <c r="LVM30" s="164"/>
      <c r="LVN30" s="164"/>
      <c r="LVO30" s="164"/>
      <c r="LVP30" s="164"/>
      <c r="LVQ30" s="164"/>
      <c r="LVR30" s="164"/>
      <c r="LVS30" s="164"/>
      <c r="LVT30" s="164"/>
      <c r="LVU30" s="164"/>
      <c r="LVV30" s="164"/>
      <c r="LVW30" s="164"/>
      <c r="LVX30" s="164"/>
      <c r="LVY30" s="164"/>
      <c r="LVZ30" s="164"/>
      <c r="LWA30" s="164"/>
      <c r="LWB30" s="164"/>
      <c r="LWC30" s="164"/>
      <c r="LWD30" s="164"/>
      <c r="LWE30" s="164"/>
      <c r="LWF30" s="164"/>
      <c r="LWG30" s="164"/>
      <c r="LWH30" s="164"/>
      <c r="LWI30" s="164"/>
      <c r="LWJ30" s="164"/>
      <c r="LWK30" s="164"/>
      <c r="LWL30" s="164"/>
      <c r="LWM30" s="164"/>
      <c r="LWN30" s="164"/>
      <c r="LWO30" s="164"/>
      <c r="LWP30" s="164"/>
      <c r="LWQ30" s="164"/>
      <c r="LWR30" s="164"/>
      <c r="LWS30" s="164"/>
      <c r="LWT30" s="164"/>
      <c r="LWU30" s="164"/>
      <c r="LWV30" s="164"/>
      <c r="LWW30" s="164"/>
      <c r="LWX30" s="164"/>
      <c r="LWY30" s="164"/>
      <c r="LWZ30" s="164"/>
      <c r="LXA30" s="164"/>
      <c r="LXB30" s="164"/>
      <c r="LXC30" s="164"/>
      <c r="LXD30" s="164"/>
      <c r="LXE30" s="164"/>
      <c r="LXF30" s="164"/>
      <c r="LXG30" s="164"/>
      <c r="LXH30" s="164"/>
      <c r="LXI30" s="164"/>
      <c r="LXJ30" s="164"/>
      <c r="LXK30" s="164"/>
      <c r="LXL30" s="164"/>
      <c r="LXM30" s="164"/>
      <c r="LXN30" s="164"/>
      <c r="LXO30" s="164"/>
      <c r="LXP30" s="164"/>
      <c r="LXQ30" s="164"/>
      <c r="LXR30" s="164"/>
      <c r="LXS30" s="164"/>
      <c r="LXT30" s="164"/>
      <c r="LXU30" s="164"/>
      <c r="LXV30" s="164"/>
      <c r="LXW30" s="164"/>
      <c r="LXX30" s="164"/>
      <c r="LXY30" s="164"/>
      <c r="LXZ30" s="164"/>
      <c r="LYA30" s="164"/>
      <c r="LYB30" s="164"/>
      <c r="LYC30" s="164"/>
      <c r="LYD30" s="164"/>
      <c r="LYE30" s="164"/>
      <c r="LYF30" s="164"/>
      <c r="LYG30" s="164"/>
      <c r="LYH30" s="164"/>
      <c r="LYI30" s="164"/>
      <c r="LYJ30" s="164"/>
      <c r="LYK30" s="164"/>
      <c r="LYL30" s="164"/>
      <c r="LYM30" s="164"/>
      <c r="LYN30" s="164"/>
      <c r="LYO30" s="164"/>
      <c r="LYP30" s="164"/>
      <c r="LYQ30" s="164"/>
      <c r="LYR30" s="164"/>
      <c r="LYS30" s="164"/>
      <c r="LYT30" s="164"/>
      <c r="LYU30" s="164"/>
      <c r="LYV30" s="164"/>
      <c r="LYW30" s="164"/>
      <c r="LYX30" s="164"/>
      <c r="LYY30" s="164"/>
      <c r="LYZ30" s="164"/>
      <c r="LZA30" s="164"/>
      <c r="LZB30" s="164"/>
      <c r="LZC30" s="164"/>
      <c r="LZD30" s="164"/>
      <c r="LZE30" s="164"/>
      <c r="LZF30" s="164"/>
      <c r="LZG30" s="164"/>
      <c r="LZH30" s="164"/>
      <c r="LZI30" s="164"/>
      <c r="LZJ30" s="164"/>
      <c r="LZK30" s="164"/>
      <c r="LZL30" s="164"/>
      <c r="LZM30" s="164"/>
      <c r="LZN30" s="164"/>
      <c r="LZO30" s="164"/>
      <c r="LZP30" s="164"/>
      <c r="LZQ30" s="164"/>
      <c r="LZR30" s="164"/>
      <c r="LZS30" s="164"/>
      <c r="LZT30" s="164"/>
      <c r="LZU30" s="164"/>
      <c r="LZV30" s="164"/>
      <c r="LZW30" s="164"/>
      <c r="LZX30" s="164"/>
      <c r="LZY30" s="164"/>
      <c r="LZZ30" s="164"/>
      <c r="MAA30" s="164"/>
      <c r="MAB30" s="164"/>
      <c r="MAC30" s="164"/>
      <c r="MAD30" s="164"/>
      <c r="MAE30" s="164"/>
      <c r="MAF30" s="164"/>
      <c r="MAG30" s="164"/>
      <c r="MAH30" s="164"/>
      <c r="MAI30" s="164"/>
      <c r="MAJ30" s="164"/>
      <c r="MAK30" s="164"/>
      <c r="MAL30" s="164"/>
      <c r="MAM30" s="164"/>
      <c r="MAN30" s="164"/>
      <c r="MAO30" s="164"/>
      <c r="MAP30" s="164"/>
      <c r="MAQ30" s="164"/>
      <c r="MAR30" s="164"/>
      <c r="MAS30" s="164"/>
      <c r="MAT30" s="164"/>
      <c r="MAU30" s="164"/>
      <c r="MAV30" s="164"/>
      <c r="MAW30" s="164"/>
      <c r="MAX30" s="164"/>
      <c r="MAY30" s="164"/>
      <c r="MAZ30" s="164"/>
      <c r="MBA30" s="164"/>
      <c r="MBB30" s="164"/>
      <c r="MBC30" s="164"/>
      <c r="MBD30" s="164"/>
      <c r="MBE30" s="164"/>
      <c r="MBF30" s="164"/>
      <c r="MBG30" s="164"/>
      <c r="MBH30" s="164"/>
      <c r="MBI30" s="164"/>
      <c r="MBJ30" s="164"/>
      <c r="MBK30" s="164"/>
      <c r="MBL30" s="164"/>
      <c r="MBM30" s="164"/>
      <c r="MBN30" s="164"/>
      <c r="MBO30" s="164"/>
      <c r="MBP30" s="164"/>
      <c r="MBQ30" s="164"/>
      <c r="MBR30" s="164"/>
      <c r="MBS30" s="164"/>
      <c r="MBT30" s="164"/>
      <c r="MBU30" s="164"/>
      <c r="MBV30" s="164"/>
      <c r="MBW30" s="164"/>
      <c r="MBX30" s="164"/>
      <c r="MBY30" s="164"/>
      <c r="MBZ30" s="164"/>
      <c r="MCA30" s="164"/>
      <c r="MCB30" s="164"/>
      <c r="MCC30" s="164"/>
      <c r="MCD30" s="164"/>
      <c r="MCE30" s="164"/>
      <c r="MCF30" s="164"/>
      <c r="MCG30" s="164"/>
      <c r="MCH30" s="164"/>
      <c r="MCI30" s="164"/>
      <c r="MCJ30" s="164"/>
      <c r="MCK30" s="164"/>
      <c r="MCL30" s="164"/>
      <c r="MCM30" s="164"/>
      <c r="MCN30" s="164"/>
      <c r="MCO30" s="164"/>
      <c r="MCP30" s="164"/>
      <c r="MCQ30" s="164"/>
      <c r="MCR30" s="164"/>
      <c r="MCS30" s="164"/>
      <c r="MCT30" s="164"/>
      <c r="MCU30" s="164"/>
      <c r="MCV30" s="164"/>
      <c r="MCW30" s="164"/>
      <c r="MCX30" s="164"/>
      <c r="MCY30" s="164"/>
      <c r="MCZ30" s="164"/>
      <c r="MDA30" s="164"/>
      <c r="MDB30" s="164"/>
      <c r="MDC30" s="164"/>
      <c r="MDD30" s="164"/>
      <c r="MDE30" s="164"/>
      <c r="MDF30" s="164"/>
      <c r="MDG30" s="164"/>
      <c r="MDH30" s="164"/>
      <c r="MDI30" s="164"/>
      <c r="MDJ30" s="164"/>
      <c r="MDK30" s="164"/>
      <c r="MDL30" s="164"/>
      <c r="MDM30" s="164"/>
      <c r="MDN30" s="164"/>
      <c r="MDO30" s="164"/>
      <c r="MDP30" s="164"/>
      <c r="MDQ30" s="164"/>
      <c r="MDR30" s="164"/>
      <c r="MDS30" s="164"/>
      <c r="MDT30" s="164"/>
      <c r="MDU30" s="164"/>
      <c r="MDV30" s="164"/>
      <c r="MDW30" s="164"/>
      <c r="MDX30" s="164"/>
      <c r="MDY30" s="164"/>
      <c r="MDZ30" s="164"/>
      <c r="MEA30" s="164"/>
      <c r="MEB30" s="164"/>
      <c r="MEC30" s="164"/>
      <c r="MED30" s="164"/>
      <c r="MEE30" s="164"/>
      <c r="MEF30" s="164"/>
      <c r="MEG30" s="164"/>
      <c r="MEH30" s="164"/>
      <c r="MEI30" s="164"/>
      <c r="MEJ30" s="164"/>
      <c r="MEK30" s="164"/>
      <c r="MEL30" s="164"/>
      <c r="MEM30" s="164"/>
      <c r="MEN30" s="164"/>
      <c r="MEO30" s="164"/>
      <c r="MEP30" s="164"/>
      <c r="MEQ30" s="164"/>
      <c r="MER30" s="164"/>
      <c r="MES30" s="164"/>
      <c r="MET30" s="164"/>
      <c r="MEU30" s="164"/>
      <c r="MEV30" s="164"/>
      <c r="MEW30" s="164"/>
      <c r="MEX30" s="164"/>
      <c r="MEY30" s="164"/>
      <c r="MEZ30" s="164"/>
      <c r="MFA30" s="164"/>
      <c r="MFB30" s="164"/>
      <c r="MFC30" s="164"/>
      <c r="MFD30" s="164"/>
      <c r="MFE30" s="164"/>
      <c r="MFF30" s="164"/>
      <c r="MFG30" s="164"/>
      <c r="MFH30" s="164"/>
      <c r="MFI30" s="164"/>
      <c r="MFJ30" s="164"/>
      <c r="MFK30" s="164"/>
      <c r="MFL30" s="164"/>
      <c r="MFM30" s="164"/>
      <c r="MFN30" s="164"/>
      <c r="MFO30" s="164"/>
      <c r="MFP30" s="164"/>
      <c r="MFQ30" s="164"/>
      <c r="MFR30" s="164"/>
      <c r="MFS30" s="164"/>
      <c r="MFT30" s="164"/>
      <c r="MFU30" s="164"/>
      <c r="MFV30" s="164"/>
      <c r="MFW30" s="164"/>
      <c r="MFX30" s="164"/>
      <c r="MFY30" s="164"/>
      <c r="MFZ30" s="164"/>
      <c r="MGA30" s="164"/>
      <c r="MGB30" s="164"/>
      <c r="MGC30" s="164"/>
      <c r="MGD30" s="164"/>
      <c r="MGE30" s="164"/>
      <c r="MGF30" s="164"/>
      <c r="MGG30" s="164"/>
      <c r="MGH30" s="164"/>
      <c r="MGI30" s="164"/>
      <c r="MGJ30" s="164"/>
      <c r="MGK30" s="164"/>
      <c r="MGL30" s="164"/>
      <c r="MGM30" s="164"/>
      <c r="MGN30" s="164"/>
      <c r="MGO30" s="164"/>
      <c r="MGP30" s="164"/>
      <c r="MGQ30" s="164"/>
      <c r="MGR30" s="164"/>
      <c r="MGS30" s="164"/>
      <c r="MGT30" s="164"/>
      <c r="MGU30" s="164"/>
      <c r="MGV30" s="164"/>
      <c r="MGW30" s="164"/>
      <c r="MGX30" s="164"/>
      <c r="MGY30" s="164"/>
      <c r="MGZ30" s="164"/>
      <c r="MHA30" s="164"/>
      <c r="MHB30" s="164"/>
      <c r="MHC30" s="164"/>
      <c r="MHD30" s="164"/>
      <c r="MHE30" s="164"/>
      <c r="MHF30" s="164"/>
      <c r="MHG30" s="164"/>
      <c r="MHH30" s="164"/>
      <c r="MHI30" s="164"/>
      <c r="MHJ30" s="164"/>
      <c r="MHK30" s="164"/>
      <c r="MHL30" s="164"/>
      <c r="MHM30" s="164"/>
      <c r="MHN30" s="164"/>
      <c r="MHO30" s="164"/>
      <c r="MHP30" s="164"/>
      <c r="MHQ30" s="164"/>
      <c r="MHR30" s="164"/>
      <c r="MHS30" s="164"/>
      <c r="MHT30" s="164"/>
      <c r="MHU30" s="164"/>
      <c r="MHV30" s="164"/>
      <c r="MHW30" s="164"/>
      <c r="MHX30" s="164"/>
      <c r="MHY30" s="164"/>
      <c r="MHZ30" s="164"/>
      <c r="MIA30" s="164"/>
      <c r="MIB30" s="164"/>
      <c r="MIC30" s="164"/>
      <c r="MID30" s="164"/>
      <c r="MIE30" s="164"/>
      <c r="MIF30" s="164"/>
      <c r="MIG30" s="164"/>
      <c r="MIH30" s="164"/>
      <c r="MII30" s="164"/>
      <c r="MIJ30" s="164"/>
      <c r="MIK30" s="164"/>
      <c r="MIL30" s="164"/>
      <c r="MIM30" s="164"/>
      <c r="MIN30" s="164"/>
      <c r="MIO30" s="164"/>
      <c r="MIP30" s="164"/>
      <c r="MIQ30" s="164"/>
      <c r="MIR30" s="164"/>
      <c r="MIS30" s="164"/>
      <c r="MIT30" s="164"/>
      <c r="MIU30" s="164"/>
      <c r="MIV30" s="164"/>
      <c r="MIW30" s="164"/>
      <c r="MIX30" s="164"/>
      <c r="MIY30" s="164"/>
      <c r="MIZ30" s="164"/>
      <c r="MJA30" s="164"/>
      <c r="MJB30" s="164"/>
      <c r="MJC30" s="164"/>
      <c r="MJD30" s="164"/>
      <c r="MJE30" s="164"/>
      <c r="MJF30" s="164"/>
      <c r="MJG30" s="164"/>
      <c r="MJH30" s="164"/>
      <c r="MJI30" s="164"/>
      <c r="MJJ30" s="164"/>
      <c r="MJK30" s="164"/>
      <c r="MJL30" s="164"/>
      <c r="MJM30" s="164"/>
      <c r="MJN30" s="164"/>
      <c r="MJO30" s="164"/>
      <c r="MJP30" s="164"/>
      <c r="MJQ30" s="164"/>
      <c r="MJR30" s="164"/>
      <c r="MJS30" s="164"/>
      <c r="MJT30" s="164"/>
      <c r="MJU30" s="164"/>
      <c r="MJV30" s="164"/>
      <c r="MJW30" s="164"/>
      <c r="MJX30" s="164"/>
      <c r="MJY30" s="164"/>
      <c r="MJZ30" s="164"/>
      <c r="MKA30" s="164"/>
      <c r="MKB30" s="164"/>
      <c r="MKC30" s="164"/>
      <c r="MKD30" s="164"/>
      <c r="MKE30" s="164"/>
      <c r="MKF30" s="164"/>
      <c r="MKG30" s="164"/>
      <c r="MKH30" s="164"/>
      <c r="MKI30" s="164"/>
      <c r="MKJ30" s="164"/>
      <c r="MKK30" s="164"/>
      <c r="MKL30" s="164"/>
      <c r="MKM30" s="164"/>
      <c r="MKN30" s="164"/>
      <c r="MKO30" s="164"/>
      <c r="MKP30" s="164"/>
      <c r="MKQ30" s="164"/>
      <c r="MKR30" s="164"/>
      <c r="MKS30" s="164"/>
      <c r="MKT30" s="164"/>
      <c r="MKU30" s="164"/>
      <c r="MKV30" s="164"/>
      <c r="MKW30" s="164"/>
      <c r="MKX30" s="164"/>
      <c r="MKY30" s="164"/>
      <c r="MKZ30" s="164"/>
      <c r="MLA30" s="164"/>
      <c r="MLB30" s="164"/>
      <c r="MLC30" s="164"/>
      <c r="MLD30" s="164"/>
      <c r="MLE30" s="164"/>
      <c r="MLF30" s="164"/>
      <c r="MLG30" s="164"/>
      <c r="MLH30" s="164"/>
      <c r="MLI30" s="164"/>
      <c r="MLJ30" s="164"/>
      <c r="MLK30" s="164"/>
      <c r="MLL30" s="164"/>
      <c r="MLM30" s="164"/>
      <c r="MLN30" s="164"/>
      <c r="MLO30" s="164"/>
      <c r="MLP30" s="164"/>
      <c r="MLQ30" s="164"/>
      <c r="MLR30" s="164"/>
      <c r="MLS30" s="164"/>
      <c r="MLT30" s="164"/>
      <c r="MLU30" s="164"/>
      <c r="MLV30" s="164"/>
      <c r="MLW30" s="164"/>
      <c r="MLX30" s="164"/>
      <c r="MLY30" s="164"/>
      <c r="MLZ30" s="164"/>
      <c r="MMA30" s="164"/>
      <c r="MMB30" s="164"/>
      <c r="MMC30" s="164"/>
      <c r="MMD30" s="164"/>
      <c r="MME30" s="164"/>
      <c r="MMF30" s="164"/>
      <c r="MMG30" s="164"/>
      <c r="MMH30" s="164"/>
      <c r="MMI30" s="164"/>
      <c r="MMJ30" s="164"/>
      <c r="MMK30" s="164"/>
      <c r="MML30" s="164"/>
      <c r="MMM30" s="164"/>
      <c r="MMN30" s="164"/>
      <c r="MMO30" s="164"/>
      <c r="MMP30" s="164"/>
      <c r="MMQ30" s="164"/>
      <c r="MMR30" s="164"/>
      <c r="MMS30" s="164"/>
      <c r="MMT30" s="164"/>
      <c r="MMU30" s="164"/>
      <c r="MMV30" s="164"/>
      <c r="MMW30" s="164"/>
      <c r="MMX30" s="164"/>
      <c r="MMY30" s="164"/>
      <c r="MMZ30" s="164"/>
      <c r="MNA30" s="164"/>
      <c r="MNB30" s="164"/>
      <c r="MNC30" s="164"/>
      <c r="MND30" s="164"/>
      <c r="MNE30" s="164"/>
      <c r="MNF30" s="164"/>
      <c r="MNG30" s="164"/>
      <c r="MNH30" s="164"/>
      <c r="MNI30" s="164"/>
      <c r="MNJ30" s="164"/>
      <c r="MNK30" s="164"/>
      <c r="MNL30" s="164"/>
      <c r="MNM30" s="164"/>
      <c r="MNN30" s="164"/>
      <c r="MNO30" s="164"/>
      <c r="MNP30" s="164"/>
      <c r="MNQ30" s="164"/>
      <c r="MNR30" s="164"/>
      <c r="MNS30" s="164"/>
      <c r="MNT30" s="164"/>
      <c r="MNU30" s="164"/>
      <c r="MNV30" s="164"/>
      <c r="MNW30" s="164"/>
      <c r="MNX30" s="164"/>
      <c r="MNY30" s="164"/>
      <c r="MNZ30" s="164"/>
      <c r="MOA30" s="164"/>
      <c r="MOB30" s="164"/>
      <c r="MOC30" s="164"/>
      <c r="MOD30" s="164"/>
      <c r="MOE30" s="164"/>
      <c r="MOF30" s="164"/>
      <c r="MOG30" s="164"/>
      <c r="MOH30" s="164"/>
      <c r="MOI30" s="164"/>
      <c r="MOJ30" s="164"/>
      <c r="MOK30" s="164"/>
      <c r="MOL30" s="164"/>
      <c r="MOM30" s="164"/>
      <c r="MON30" s="164"/>
      <c r="MOO30" s="164"/>
      <c r="MOP30" s="164"/>
      <c r="MOQ30" s="164"/>
      <c r="MOR30" s="164"/>
      <c r="MOS30" s="164"/>
      <c r="MOT30" s="164"/>
      <c r="MOU30" s="164"/>
      <c r="MOV30" s="164"/>
      <c r="MOW30" s="164"/>
      <c r="MOX30" s="164"/>
      <c r="MOY30" s="164"/>
      <c r="MOZ30" s="164"/>
      <c r="MPA30" s="164"/>
      <c r="MPB30" s="164"/>
      <c r="MPC30" s="164"/>
      <c r="MPD30" s="164"/>
      <c r="MPE30" s="164"/>
      <c r="MPF30" s="164"/>
      <c r="MPG30" s="164"/>
      <c r="MPH30" s="164"/>
      <c r="MPI30" s="164"/>
      <c r="MPJ30" s="164"/>
      <c r="MPK30" s="164"/>
      <c r="MPL30" s="164"/>
      <c r="MPM30" s="164"/>
      <c r="MPN30" s="164"/>
      <c r="MPO30" s="164"/>
      <c r="MPP30" s="164"/>
      <c r="MPQ30" s="164"/>
      <c r="MPR30" s="164"/>
      <c r="MPS30" s="164"/>
      <c r="MPT30" s="164"/>
      <c r="MPU30" s="164"/>
      <c r="MPV30" s="164"/>
      <c r="MPW30" s="164"/>
      <c r="MPX30" s="164"/>
      <c r="MPY30" s="164"/>
      <c r="MPZ30" s="164"/>
      <c r="MQA30" s="164"/>
      <c r="MQB30" s="164"/>
      <c r="MQC30" s="164"/>
      <c r="MQD30" s="164"/>
      <c r="MQE30" s="164"/>
      <c r="MQF30" s="164"/>
      <c r="MQG30" s="164"/>
      <c r="MQH30" s="164"/>
      <c r="MQI30" s="164"/>
      <c r="MQJ30" s="164"/>
      <c r="MQK30" s="164"/>
      <c r="MQL30" s="164"/>
      <c r="MQM30" s="164"/>
      <c r="MQN30" s="164"/>
      <c r="MQO30" s="164"/>
      <c r="MQP30" s="164"/>
      <c r="MQQ30" s="164"/>
      <c r="MQR30" s="164"/>
      <c r="MQS30" s="164"/>
      <c r="MQT30" s="164"/>
      <c r="MQU30" s="164"/>
      <c r="MQV30" s="164"/>
      <c r="MQW30" s="164"/>
      <c r="MQX30" s="164"/>
      <c r="MQY30" s="164"/>
      <c r="MQZ30" s="164"/>
      <c r="MRA30" s="164"/>
      <c r="MRB30" s="164"/>
      <c r="MRC30" s="164"/>
      <c r="MRD30" s="164"/>
      <c r="MRE30" s="164"/>
      <c r="MRF30" s="164"/>
      <c r="MRG30" s="164"/>
      <c r="MRH30" s="164"/>
      <c r="MRI30" s="164"/>
      <c r="MRJ30" s="164"/>
      <c r="MRK30" s="164"/>
      <c r="MRL30" s="164"/>
      <c r="MRM30" s="164"/>
      <c r="MRN30" s="164"/>
      <c r="MRO30" s="164"/>
      <c r="MRP30" s="164"/>
      <c r="MRQ30" s="164"/>
      <c r="MRR30" s="164"/>
      <c r="MRS30" s="164"/>
      <c r="MRT30" s="164"/>
      <c r="MRU30" s="164"/>
      <c r="MRV30" s="164"/>
      <c r="MRW30" s="164"/>
      <c r="MRX30" s="164"/>
      <c r="MRY30" s="164"/>
      <c r="MRZ30" s="164"/>
      <c r="MSA30" s="164"/>
      <c r="MSB30" s="164"/>
      <c r="MSC30" s="164"/>
      <c r="MSD30" s="164"/>
      <c r="MSE30" s="164"/>
      <c r="MSF30" s="164"/>
      <c r="MSG30" s="164"/>
      <c r="MSH30" s="164"/>
      <c r="MSI30" s="164"/>
      <c r="MSJ30" s="164"/>
      <c r="MSK30" s="164"/>
      <c r="MSL30" s="164"/>
      <c r="MSM30" s="164"/>
      <c r="MSN30" s="164"/>
      <c r="MSO30" s="164"/>
      <c r="MSP30" s="164"/>
      <c r="MSQ30" s="164"/>
      <c r="MSR30" s="164"/>
      <c r="MSS30" s="164"/>
      <c r="MST30" s="164"/>
      <c r="MSU30" s="164"/>
      <c r="MSV30" s="164"/>
      <c r="MSW30" s="164"/>
      <c r="MSX30" s="164"/>
      <c r="MSY30" s="164"/>
      <c r="MSZ30" s="164"/>
      <c r="MTA30" s="164"/>
      <c r="MTB30" s="164"/>
      <c r="MTC30" s="164"/>
      <c r="MTD30" s="164"/>
      <c r="MTE30" s="164"/>
      <c r="MTF30" s="164"/>
      <c r="MTG30" s="164"/>
      <c r="MTH30" s="164"/>
      <c r="MTI30" s="164"/>
      <c r="MTJ30" s="164"/>
      <c r="MTK30" s="164"/>
      <c r="MTL30" s="164"/>
      <c r="MTM30" s="164"/>
      <c r="MTN30" s="164"/>
      <c r="MTO30" s="164"/>
      <c r="MTP30" s="164"/>
      <c r="MTQ30" s="164"/>
      <c r="MTR30" s="164"/>
      <c r="MTS30" s="164"/>
      <c r="MTT30" s="164"/>
      <c r="MTU30" s="164"/>
      <c r="MTV30" s="164"/>
      <c r="MTW30" s="164"/>
      <c r="MTX30" s="164"/>
      <c r="MTY30" s="164"/>
      <c r="MTZ30" s="164"/>
      <c r="MUA30" s="164"/>
      <c r="MUB30" s="164"/>
      <c r="MUC30" s="164"/>
      <c r="MUD30" s="164"/>
      <c r="MUE30" s="164"/>
      <c r="MUF30" s="164"/>
      <c r="MUG30" s="164"/>
      <c r="MUH30" s="164"/>
      <c r="MUI30" s="164"/>
      <c r="MUJ30" s="164"/>
      <c r="MUK30" s="164"/>
      <c r="MUL30" s="164"/>
      <c r="MUM30" s="164"/>
      <c r="MUN30" s="164"/>
      <c r="MUO30" s="164"/>
      <c r="MUP30" s="164"/>
      <c r="MUQ30" s="164"/>
      <c r="MUR30" s="164"/>
      <c r="MUS30" s="164"/>
      <c r="MUT30" s="164"/>
      <c r="MUU30" s="164"/>
      <c r="MUV30" s="164"/>
      <c r="MUW30" s="164"/>
      <c r="MUX30" s="164"/>
      <c r="MUY30" s="164"/>
      <c r="MUZ30" s="164"/>
      <c r="MVA30" s="164"/>
      <c r="MVB30" s="164"/>
      <c r="MVC30" s="164"/>
      <c r="MVD30" s="164"/>
      <c r="MVE30" s="164"/>
      <c r="MVF30" s="164"/>
      <c r="MVG30" s="164"/>
      <c r="MVH30" s="164"/>
      <c r="MVI30" s="164"/>
      <c r="MVJ30" s="164"/>
      <c r="MVK30" s="164"/>
      <c r="MVL30" s="164"/>
      <c r="MVM30" s="164"/>
      <c r="MVN30" s="164"/>
      <c r="MVO30" s="164"/>
      <c r="MVP30" s="164"/>
      <c r="MVQ30" s="164"/>
      <c r="MVR30" s="164"/>
      <c r="MVS30" s="164"/>
      <c r="MVT30" s="164"/>
      <c r="MVU30" s="164"/>
      <c r="MVV30" s="164"/>
      <c r="MVW30" s="164"/>
      <c r="MVX30" s="164"/>
      <c r="MVY30" s="164"/>
      <c r="MVZ30" s="164"/>
      <c r="MWA30" s="164"/>
      <c r="MWB30" s="164"/>
      <c r="MWC30" s="164"/>
      <c r="MWD30" s="164"/>
      <c r="MWE30" s="164"/>
      <c r="MWF30" s="164"/>
      <c r="MWG30" s="164"/>
      <c r="MWH30" s="164"/>
      <c r="MWI30" s="164"/>
      <c r="MWJ30" s="164"/>
      <c r="MWK30" s="164"/>
      <c r="MWL30" s="164"/>
      <c r="MWM30" s="164"/>
      <c r="MWN30" s="164"/>
      <c r="MWO30" s="164"/>
      <c r="MWP30" s="164"/>
      <c r="MWQ30" s="164"/>
      <c r="MWR30" s="164"/>
      <c r="MWS30" s="164"/>
      <c r="MWT30" s="164"/>
      <c r="MWU30" s="164"/>
      <c r="MWV30" s="164"/>
      <c r="MWW30" s="164"/>
      <c r="MWX30" s="164"/>
      <c r="MWY30" s="164"/>
      <c r="MWZ30" s="164"/>
      <c r="MXA30" s="164"/>
      <c r="MXB30" s="164"/>
      <c r="MXC30" s="164"/>
      <c r="MXD30" s="164"/>
      <c r="MXE30" s="164"/>
      <c r="MXF30" s="164"/>
      <c r="MXG30" s="164"/>
      <c r="MXH30" s="164"/>
      <c r="MXI30" s="164"/>
      <c r="MXJ30" s="164"/>
      <c r="MXK30" s="164"/>
      <c r="MXL30" s="164"/>
      <c r="MXM30" s="164"/>
      <c r="MXN30" s="164"/>
      <c r="MXO30" s="164"/>
      <c r="MXP30" s="164"/>
      <c r="MXQ30" s="164"/>
      <c r="MXR30" s="164"/>
      <c r="MXS30" s="164"/>
      <c r="MXT30" s="164"/>
      <c r="MXU30" s="164"/>
      <c r="MXV30" s="164"/>
      <c r="MXW30" s="164"/>
      <c r="MXX30" s="164"/>
      <c r="MXY30" s="164"/>
      <c r="MXZ30" s="164"/>
      <c r="MYA30" s="164"/>
      <c r="MYB30" s="164"/>
      <c r="MYC30" s="164"/>
      <c r="MYD30" s="164"/>
      <c r="MYE30" s="164"/>
      <c r="MYF30" s="164"/>
      <c r="MYG30" s="164"/>
      <c r="MYH30" s="164"/>
      <c r="MYI30" s="164"/>
      <c r="MYJ30" s="164"/>
      <c r="MYK30" s="164"/>
      <c r="MYL30" s="164"/>
      <c r="MYM30" s="164"/>
      <c r="MYN30" s="164"/>
      <c r="MYO30" s="164"/>
      <c r="MYP30" s="164"/>
      <c r="MYQ30" s="164"/>
      <c r="MYR30" s="164"/>
      <c r="MYS30" s="164"/>
      <c r="MYT30" s="164"/>
      <c r="MYU30" s="164"/>
      <c r="MYV30" s="164"/>
      <c r="MYW30" s="164"/>
      <c r="MYX30" s="164"/>
      <c r="MYY30" s="164"/>
      <c r="MYZ30" s="164"/>
      <c r="MZA30" s="164"/>
      <c r="MZB30" s="164"/>
      <c r="MZC30" s="164"/>
      <c r="MZD30" s="164"/>
      <c r="MZE30" s="164"/>
      <c r="MZF30" s="164"/>
      <c r="MZG30" s="164"/>
      <c r="MZH30" s="164"/>
      <c r="MZI30" s="164"/>
      <c r="MZJ30" s="164"/>
      <c r="MZK30" s="164"/>
      <c r="MZL30" s="164"/>
      <c r="MZM30" s="164"/>
      <c r="MZN30" s="164"/>
      <c r="MZO30" s="164"/>
      <c r="MZP30" s="164"/>
      <c r="MZQ30" s="164"/>
      <c r="MZR30" s="164"/>
      <c r="MZS30" s="164"/>
      <c r="MZT30" s="164"/>
      <c r="MZU30" s="164"/>
      <c r="MZV30" s="164"/>
      <c r="MZW30" s="164"/>
      <c r="MZX30" s="164"/>
      <c r="MZY30" s="164"/>
      <c r="MZZ30" s="164"/>
      <c r="NAA30" s="164"/>
      <c r="NAB30" s="164"/>
      <c r="NAC30" s="164"/>
      <c r="NAD30" s="164"/>
      <c r="NAE30" s="164"/>
      <c r="NAF30" s="164"/>
      <c r="NAG30" s="164"/>
      <c r="NAH30" s="164"/>
      <c r="NAI30" s="164"/>
      <c r="NAJ30" s="164"/>
      <c r="NAK30" s="164"/>
      <c r="NAL30" s="164"/>
      <c r="NAM30" s="164"/>
      <c r="NAN30" s="164"/>
      <c r="NAO30" s="164"/>
      <c r="NAP30" s="164"/>
      <c r="NAQ30" s="164"/>
      <c r="NAR30" s="164"/>
      <c r="NAS30" s="164"/>
      <c r="NAT30" s="164"/>
      <c r="NAU30" s="164"/>
      <c r="NAV30" s="164"/>
      <c r="NAW30" s="164"/>
      <c r="NAX30" s="164"/>
      <c r="NAY30" s="164"/>
      <c r="NAZ30" s="164"/>
      <c r="NBA30" s="164"/>
      <c r="NBB30" s="164"/>
      <c r="NBC30" s="164"/>
      <c r="NBD30" s="164"/>
      <c r="NBE30" s="164"/>
      <c r="NBF30" s="164"/>
      <c r="NBG30" s="164"/>
      <c r="NBH30" s="164"/>
      <c r="NBI30" s="164"/>
      <c r="NBJ30" s="164"/>
      <c r="NBK30" s="164"/>
      <c r="NBL30" s="164"/>
      <c r="NBM30" s="164"/>
      <c r="NBN30" s="164"/>
      <c r="NBO30" s="164"/>
      <c r="NBP30" s="164"/>
      <c r="NBQ30" s="164"/>
      <c r="NBR30" s="164"/>
      <c r="NBS30" s="164"/>
      <c r="NBT30" s="164"/>
      <c r="NBU30" s="164"/>
      <c r="NBV30" s="164"/>
      <c r="NBW30" s="164"/>
      <c r="NBX30" s="164"/>
      <c r="NBY30" s="164"/>
      <c r="NBZ30" s="164"/>
      <c r="NCA30" s="164"/>
      <c r="NCB30" s="164"/>
      <c r="NCC30" s="164"/>
      <c r="NCD30" s="164"/>
      <c r="NCE30" s="164"/>
      <c r="NCF30" s="164"/>
      <c r="NCG30" s="164"/>
      <c r="NCH30" s="164"/>
      <c r="NCI30" s="164"/>
      <c r="NCJ30" s="164"/>
      <c r="NCK30" s="164"/>
      <c r="NCL30" s="164"/>
      <c r="NCM30" s="164"/>
      <c r="NCN30" s="164"/>
      <c r="NCO30" s="164"/>
      <c r="NCP30" s="164"/>
      <c r="NCQ30" s="164"/>
      <c r="NCR30" s="164"/>
      <c r="NCS30" s="164"/>
      <c r="NCT30" s="164"/>
      <c r="NCU30" s="164"/>
      <c r="NCV30" s="164"/>
      <c r="NCW30" s="164"/>
      <c r="NCX30" s="164"/>
      <c r="NCY30" s="164"/>
      <c r="NCZ30" s="164"/>
      <c r="NDA30" s="164"/>
      <c r="NDB30" s="164"/>
      <c r="NDC30" s="164"/>
      <c r="NDD30" s="164"/>
      <c r="NDE30" s="164"/>
      <c r="NDF30" s="164"/>
      <c r="NDG30" s="164"/>
      <c r="NDH30" s="164"/>
      <c r="NDI30" s="164"/>
      <c r="NDJ30" s="164"/>
      <c r="NDK30" s="164"/>
      <c r="NDL30" s="164"/>
      <c r="NDM30" s="164"/>
      <c r="NDN30" s="164"/>
      <c r="NDO30" s="164"/>
      <c r="NDP30" s="164"/>
      <c r="NDQ30" s="164"/>
      <c r="NDR30" s="164"/>
      <c r="NDS30" s="164"/>
      <c r="NDT30" s="164"/>
      <c r="NDU30" s="164"/>
      <c r="NDV30" s="164"/>
      <c r="NDW30" s="164"/>
      <c r="NDX30" s="164"/>
      <c r="NDY30" s="164"/>
      <c r="NDZ30" s="164"/>
      <c r="NEA30" s="164"/>
      <c r="NEB30" s="164"/>
      <c r="NEC30" s="164"/>
      <c r="NED30" s="164"/>
      <c r="NEE30" s="164"/>
      <c r="NEF30" s="164"/>
      <c r="NEG30" s="164"/>
      <c r="NEH30" s="164"/>
      <c r="NEI30" s="164"/>
      <c r="NEJ30" s="164"/>
      <c r="NEK30" s="164"/>
      <c r="NEL30" s="164"/>
      <c r="NEM30" s="164"/>
      <c r="NEN30" s="164"/>
      <c r="NEO30" s="164"/>
      <c r="NEP30" s="164"/>
      <c r="NEQ30" s="164"/>
      <c r="NER30" s="164"/>
      <c r="NES30" s="164"/>
      <c r="NET30" s="164"/>
      <c r="NEU30" s="164"/>
      <c r="NEV30" s="164"/>
      <c r="NEW30" s="164"/>
      <c r="NEX30" s="164"/>
      <c r="NEY30" s="164"/>
      <c r="NEZ30" s="164"/>
      <c r="NFA30" s="164"/>
      <c r="NFB30" s="164"/>
      <c r="NFC30" s="164"/>
      <c r="NFD30" s="164"/>
      <c r="NFE30" s="164"/>
      <c r="NFF30" s="164"/>
      <c r="NFG30" s="164"/>
      <c r="NFH30" s="164"/>
      <c r="NFI30" s="164"/>
      <c r="NFJ30" s="164"/>
      <c r="NFK30" s="164"/>
      <c r="NFL30" s="164"/>
      <c r="NFM30" s="164"/>
      <c r="NFN30" s="164"/>
      <c r="NFO30" s="164"/>
      <c r="NFP30" s="164"/>
      <c r="NFQ30" s="164"/>
      <c r="NFR30" s="164"/>
      <c r="NFS30" s="164"/>
      <c r="NFT30" s="164"/>
      <c r="NFU30" s="164"/>
      <c r="NFV30" s="164"/>
      <c r="NFW30" s="164"/>
      <c r="NFX30" s="164"/>
      <c r="NFY30" s="164"/>
      <c r="NFZ30" s="164"/>
      <c r="NGA30" s="164"/>
      <c r="NGB30" s="164"/>
      <c r="NGC30" s="164"/>
      <c r="NGD30" s="164"/>
      <c r="NGE30" s="164"/>
      <c r="NGF30" s="164"/>
      <c r="NGG30" s="164"/>
      <c r="NGH30" s="164"/>
      <c r="NGI30" s="164"/>
      <c r="NGJ30" s="164"/>
      <c r="NGK30" s="164"/>
      <c r="NGL30" s="164"/>
      <c r="NGM30" s="164"/>
      <c r="NGN30" s="164"/>
      <c r="NGO30" s="164"/>
      <c r="NGP30" s="164"/>
      <c r="NGQ30" s="164"/>
      <c r="NGR30" s="164"/>
      <c r="NGS30" s="164"/>
      <c r="NGT30" s="164"/>
      <c r="NGU30" s="164"/>
      <c r="NGV30" s="164"/>
      <c r="NGW30" s="164"/>
      <c r="NGX30" s="164"/>
      <c r="NGY30" s="164"/>
      <c r="NGZ30" s="164"/>
      <c r="NHA30" s="164"/>
      <c r="NHB30" s="164"/>
      <c r="NHC30" s="164"/>
      <c r="NHD30" s="164"/>
      <c r="NHE30" s="164"/>
      <c r="NHF30" s="164"/>
      <c r="NHG30" s="164"/>
      <c r="NHH30" s="164"/>
      <c r="NHI30" s="164"/>
      <c r="NHJ30" s="164"/>
      <c r="NHK30" s="164"/>
      <c r="NHL30" s="164"/>
      <c r="NHM30" s="164"/>
      <c r="NHN30" s="164"/>
      <c r="NHO30" s="164"/>
      <c r="NHP30" s="164"/>
      <c r="NHQ30" s="164"/>
      <c r="NHR30" s="164"/>
      <c r="NHS30" s="164"/>
      <c r="NHT30" s="164"/>
      <c r="NHU30" s="164"/>
      <c r="NHV30" s="164"/>
      <c r="NHW30" s="164"/>
      <c r="NHX30" s="164"/>
      <c r="NHY30" s="164"/>
      <c r="NHZ30" s="164"/>
      <c r="NIA30" s="164"/>
      <c r="NIB30" s="164"/>
      <c r="NIC30" s="164"/>
      <c r="NID30" s="164"/>
      <c r="NIE30" s="164"/>
      <c r="NIF30" s="164"/>
      <c r="NIG30" s="164"/>
      <c r="NIH30" s="164"/>
      <c r="NII30" s="164"/>
      <c r="NIJ30" s="164"/>
      <c r="NIK30" s="164"/>
      <c r="NIL30" s="164"/>
      <c r="NIM30" s="164"/>
      <c r="NIN30" s="164"/>
      <c r="NIO30" s="164"/>
      <c r="NIP30" s="164"/>
      <c r="NIQ30" s="164"/>
      <c r="NIR30" s="164"/>
      <c r="NIS30" s="164"/>
      <c r="NIT30" s="164"/>
      <c r="NIU30" s="164"/>
      <c r="NIV30" s="164"/>
      <c r="NIW30" s="164"/>
      <c r="NIX30" s="164"/>
      <c r="NIY30" s="164"/>
      <c r="NIZ30" s="164"/>
      <c r="NJA30" s="164"/>
      <c r="NJB30" s="164"/>
      <c r="NJC30" s="164"/>
      <c r="NJD30" s="164"/>
      <c r="NJE30" s="164"/>
      <c r="NJF30" s="164"/>
      <c r="NJG30" s="164"/>
      <c r="NJH30" s="164"/>
      <c r="NJI30" s="164"/>
      <c r="NJJ30" s="164"/>
      <c r="NJK30" s="164"/>
      <c r="NJL30" s="164"/>
      <c r="NJM30" s="164"/>
      <c r="NJN30" s="164"/>
      <c r="NJO30" s="164"/>
      <c r="NJP30" s="164"/>
      <c r="NJQ30" s="164"/>
      <c r="NJR30" s="164"/>
      <c r="NJS30" s="164"/>
      <c r="NJT30" s="164"/>
      <c r="NJU30" s="164"/>
      <c r="NJV30" s="164"/>
      <c r="NJW30" s="164"/>
      <c r="NJX30" s="164"/>
      <c r="NJY30" s="164"/>
      <c r="NJZ30" s="164"/>
      <c r="NKA30" s="164"/>
      <c r="NKB30" s="164"/>
      <c r="NKC30" s="164"/>
      <c r="NKD30" s="164"/>
      <c r="NKE30" s="164"/>
      <c r="NKF30" s="164"/>
      <c r="NKG30" s="164"/>
      <c r="NKH30" s="164"/>
      <c r="NKI30" s="164"/>
      <c r="NKJ30" s="164"/>
      <c r="NKK30" s="164"/>
      <c r="NKL30" s="164"/>
      <c r="NKM30" s="164"/>
      <c r="NKN30" s="164"/>
      <c r="NKO30" s="164"/>
      <c r="NKP30" s="164"/>
      <c r="NKQ30" s="164"/>
      <c r="NKR30" s="164"/>
      <c r="NKS30" s="164"/>
      <c r="NKT30" s="164"/>
      <c r="NKU30" s="164"/>
      <c r="NKV30" s="164"/>
      <c r="NKW30" s="164"/>
      <c r="NKX30" s="164"/>
      <c r="NKY30" s="164"/>
      <c r="NKZ30" s="164"/>
      <c r="NLA30" s="164"/>
      <c r="NLB30" s="164"/>
      <c r="NLC30" s="164"/>
      <c r="NLD30" s="164"/>
      <c r="NLE30" s="164"/>
      <c r="NLF30" s="164"/>
      <c r="NLG30" s="164"/>
      <c r="NLH30" s="164"/>
      <c r="NLI30" s="164"/>
      <c r="NLJ30" s="164"/>
      <c r="NLK30" s="164"/>
      <c r="NLL30" s="164"/>
      <c r="NLM30" s="164"/>
      <c r="NLN30" s="164"/>
      <c r="NLO30" s="164"/>
      <c r="NLP30" s="164"/>
      <c r="NLQ30" s="164"/>
      <c r="NLR30" s="164"/>
      <c r="NLS30" s="164"/>
      <c r="NLT30" s="164"/>
      <c r="NLU30" s="164"/>
      <c r="NLV30" s="164"/>
      <c r="NLW30" s="164"/>
      <c r="NLX30" s="164"/>
      <c r="NLY30" s="164"/>
      <c r="NLZ30" s="164"/>
      <c r="NMA30" s="164"/>
      <c r="NMB30" s="164"/>
      <c r="NMC30" s="164"/>
      <c r="NMD30" s="164"/>
      <c r="NME30" s="164"/>
      <c r="NMF30" s="164"/>
      <c r="NMG30" s="164"/>
      <c r="NMH30" s="164"/>
      <c r="NMI30" s="164"/>
      <c r="NMJ30" s="164"/>
      <c r="NMK30" s="164"/>
      <c r="NML30" s="164"/>
      <c r="NMM30" s="164"/>
      <c r="NMN30" s="164"/>
      <c r="NMO30" s="164"/>
      <c r="NMP30" s="164"/>
      <c r="NMQ30" s="164"/>
      <c r="NMR30" s="164"/>
      <c r="NMS30" s="164"/>
      <c r="NMT30" s="164"/>
      <c r="NMU30" s="164"/>
      <c r="NMV30" s="164"/>
      <c r="NMW30" s="164"/>
      <c r="NMX30" s="164"/>
      <c r="NMY30" s="164"/>
      <c r="NMZ30" s="164"/>
      <c r="NNA30" s="164"/>
      <c r="NNB30" s="164"/>
      <c r="NNC30" s="164"/>
      <c r="NND30" s="164"/>
      <c r="NNE30" s="164"/>
      <c r="NNF30" s="164"/>
      <c r="NNG30" s="164"/>
      <c r="NNH30" s="164"/>
      <c r="NNI30" s="164"/>
      <c r="NNJ30" s="164"/>
      <c r="NNK30" s="164"/>
      <c r="NNL30" s="164"/>
      <c r="NNM30" s="164"/>
      <c r="NNN30" s="164"/>
      <c r="NNO30" s="164"/>
      <c r="NNP30" s="164"/>
      <c r="NNQ30" s="164"/>
      <c r="NNR30" s="164"/>
      <c r="NNS30" s="164"/>
      <c r="NNT30" s="164"/>
      <c r="NNU30" s="164"/>
      <c r="NNV30" s="164"/>
      <c r="NNW30" s="164"/>
      <c r="NNX30" s="164"/>
      <c r="NNY30" s="164"/>
      <c r="NNZ30" s="164"/>
      <c r="NOA30" s="164"/>
      <c r="NOB30" s="164"/>
      <c r="NOC30" s="164"/>
      <c r="NOD30" s="164"/>
      <c r="NOE30" s="164"/>
      <c r="NOF30" s="164"/>
      <c r="NOG30" s="164"/>
      <c r="NOH30" s="164"/>
      <c r="NOI30" s="164"/>
      <c r="NOJ30" s="164"/>
      <c r="NOK30" s="164"/>
      <c r="NOL30" s="164"/>
      <c r="NOM30" s="164"/>
      <c r="NON30" s="164"/>
      <c r="NOO30" s="164"/>
      <c r="NOP30" s="164"/>
      <c r="NOQ30" s="164"/>
      <c r="NOR30" s="164"/>
      <c r="NOS30" s="164"/>
      <c r="NOT30" s="164"/>
      <c r="NOU30" s="164"/>
      <c r="NOV30" s="164"/>
      <c r="NOW30" s="164"/>
      <c r="NOX30" s="164"/>
      <c r="NOY30" s="164"/>
      <c r="NOZ30" s="164"/>
      <c r="NPA30" s="164"/>
      <c r="NPB30" s="164"/>
      <c r="NPC30" s="164"/>
      <c r="NPD30" s="164"/>
      <c r="NPE30" s="164"/>
      <c r="NPF30" s="164"/>
      <c r="NPG30" s="164"/>
      <c r="NPH30" s="164"/>
      <c r="NPI30" s="164"/>
      <c r="NPJ30" s="164"/>
      <c r="NPK30" s="164"/>
      <c r="NPL30" s="164"/>
      <c r="NPM30" s="164"/>
      <c r="NPN30" s="164"/>
      <c r="NPO30" s="164"/>
      <c r="NPP30" s="164"/>
      <c r="NPQ30" s="164"/>
      <c r="NPR30" s="164"/>
      <c r="NPS30" s="164"/>
      <c r="NPT30" s="164"/>
      <c r="NPU30" s="164"/>
      <c r="NPV30" s="164"/>
      <c r="NPW30" s="164"/>
      <c r="NPX30" s="164"/>
      <c r="NPY30" s="164"/>
      <c r="NPZ30" s="164"/>
      <c r="NQA30" s="164"/>
      <c r="NQB30" s="164"/>
      <c r="NQC30" s="164"/>
      <c r="NQD30" s="164"/>
      <c r="NQE30" s="164"/>
      <c r="NQF30" s="164"/>
      <c r="NQG30" s="164"/>
      <c r="NQH30" s="164"/>
      <c r="NQI30" s="164"/>
      <c r="NQJ30" s="164"/>
      <c r="NQK30" s="164"/>
      <c r="NQL30" s="164"/>
      <c r="NQM30" s="164"/>
      <c r="NQN30" s="164"/>
      <c r="NQO30" s="164"/>
      <c r="NQP30" s="164"/>
      <c r="NQQ30" s="164"/>
      <c r="NQR30" s="164"/>
      <c r="NQS30" s="164"/>
      <c r="NQT30" s="164"/>
      <c r="NQU30" s="164"/>
      <c r="NQV30" s="164"/>
      <c r="NQW30" s="164"/>
      <c r="NQX30" s="164"/>
      <c r="NQY30" s="164"/>
      <c r="NQZ30" s="164"/>
      <c r="NRA30" s="164"/>
      <c r="NRB30" s="164"/>
      <c r="NRC30" s="164"/>
      <c r="NRD30" s="164"/>
      <c r="NRE30" s="164"/>
      <c r="NRF30" s="164"/>
      <c r="NRG30" s="164"/>
      <c r="NRH30" s="164"/>
      <c r="NRI30" s="164"/>
      <c r="NRJ30" s="164"/>
      <c r="NRK30" s="164"/>
      <c r="NRL30" s="164"/>
      <c r="NRM30" s="164"/>
      <c r="NRN30" s="164"/>
      <c r="NRO30" s="164"/>
      <c r="NRP30" s="164"/>
      <c r="NRQ30" s="164"/>
      <c r="NRR30" s="164"/>
      <c r="NRS30" s="164"/>
      <c r="NRT30" s="164"/>
      <c r="NRU30" s="164"/>
      <c r="NRV30" s="164"/>
      <c r="NRW30" s="164"/>
      <c r="NRX30" s="164"/>
      <c r="NRY30" s="164"/>
      <c r="NRZ30" s="164"/>
      <c r="NSA30" s="164"/>
      <c r="NSB30" s="164"/>
      <c r="NSC30" s="164"/>
      <c r="NSD30" s="164"/>
      <c r="NSE30" s="164"/>
      <c r="NSF30" s="164"/>
      <c r="NSG30" s="164"/>
      <c r="NSH30" s="164"/>
      <c r="NSI30" s="164"/>
      <c r="NSJ30" s="164"/>
      <c r="NSK30" s="164"/>
      <c r="NSL30" s="164"/>
      <c r="NSM30" s="164"/>
      <c r="NSN30" s="164"/>
      <c r="NSO30" s="164"/>
      <c r="NSP30" s="164"/>
      <c r="NSQ30" s="164"/>
      <c r="NSR30" s="164"/>
      <c r="NSS30" s="164"/>
      <c r="NST30" s="164"/>
      <c r="NSU30" s="164"/>
      <c r="NSV30" s="164"/>
      <c r="NSW30" s="164"/>
      <c r="NSX30" s="164"/>
      <c r="NSY30" s="164"/>
      <c r="NSZ30" s="164"/>
      <c r="NTA30" s="164"/>
      <c r="NTB30" s="164"/>
      <c r="NTC30" s="164"/>
      <c r="NTD30" s="164"/>
      <c r="NTE30" s="164"/>
      <c r="NTF30" s="164"/>
      <c r="NTG30" s="164"/>
      <c r="NTH30" s="164"/>
      <c r="NTI30" s="164"/>
      <c r="NTJ30" s="164"/>
      <c r="NTK30" s="164"/>
      <c r="NTL30" s="164"/>
      <c r="NTM30" s="164"/>
      <c r="NTN30" s="164"/>
      <c r="NTO30" s="164"/>
      <c r="NTP30" s="164"/>
      <c r="NTQ30" s="164"/>
      <c r="NTR30" s="164"/>
      <c r="NTS30" s="164"/>
      <c r="NTT30" s="164"/>
      <c r="NTU30" s="164"/>
      <c r="NTV30" s="164"/>
      <c r="NTW30" s="164"/>
      <c r="NTX30" s="164"/>
      <c r="NTY30" s="164"/>
      <c r="NTZ30" s="164"/>
      <c r="NUA30" s="164"/>
      <c r="NUB30" s="164"/>
      <c r="NUC30" s="164"/>
      <c r="NUD30" s="164"/>
      <c r="NUE30" s="164"/>
      <c r="NUF30" s="164"/>
      <c r="NUG30" s="164"/>
      <c r="NUH30" s="164"/>
      <c r="NUI30" s="164"/>
      <c r="NUJ30" s="164"/>
      <c r="NUK30" s="164"/>
      <c r="NUL30" s="164"/>
      <c r="NUM30" s="164"/>
      <c r="NUN30" s="164"/>
      <c r="NUO30" s="164"/>
      <c r="NUP30" s="164"/>
      <c r="NUQ30" s="164"/>
      <c r="NUR30" s="164"/>
      <c r="NUS30" s="164"/>
      <c r="NUT30" s="164"/>
      <c r="NUU30" s="164"/>
      <c r="NUV30" s="164"/>
      <c r="NUW30" s="164"/>
      <c r="NUX30" s="164"/>
      <c r="NUY30" s="164"/>
      <c r="NUZ30" s="164"/>
      <c r="NVA30" s="164"/>
      <c r="NVB30" s="164"/>
      <c r="NVC30" s="164"/>
      <c r="NVD30" s="164"/>
      <c r="NVE30" s="164"/>
      <c r="NVF30" s="164"/>
      <c r="NVG30" s="164"/>
      <c r="NVH30" s="164"/>
      <c r="NVI30" s="164"/>
      <c r="NVJ30" s="164"/>
      <c r="NVK30" s="164"/>
      <c r="NVL30" s="164"/>
      <c r="NVM30" s="164"/>
      <c r="NVN30" s="164"/>
      <c r="NVO30" s="164"/>
      <c r="NVP30" s="164"/>
      <c r="NVQ30" s="164"/>
      <c r="NVR30" s="164"/>
      <c r="NVS30" s="164"/>
      <c r="NVT30" s="164"/>
      <c r="NVU30" s="164"/>
      <c r="NVV30" s="164"/>
      <c r="NVW30" s="164"/>
      <c r="NVX30" s="164"/>
      <c r="NVY30" s="164"/>
      <c r="NVZ30" s="164"/>
      <c r="NWA30" s="164"/>
      <c r="NWB30" s="164"/>
      <c r="NWC30" s="164"/>
      <c r="NWD30" s="164"/>
      <c r="NWE30" s="164"/>
      <c r="NWF30" s="164"/>
      <c r="NWG30" s="164"/>
      <c r="NWH30" s="164"/>
      <c r="NWI30" s="164"/>
      <c r="NWJ30" s="164"/>
      <c r="NWK30" s="164"/>
      <c r="NWL30" s="164"/>
      <c r="NWM30" s="164"/>
      <c r="NWN30" s="164"/>
      <c r="NWO30" s="164"/>
      <c r="NWP30" s="164"/>
      <c r="NWQ30" s="164"/>
      <c r="NWR30" s="164"/>
      <c r="NWS30" s="164"/>
      <c r="NWT30" s="164"/>
      <c r="NWU30" s="164"/>
      <c r="NWV30" s="164"/>
      <c r="NWW30" s="164"/>
      <c r="NWX30" s="164"/>
      <c r="NWY30" s="164"/>
      <c r="NWZ30" s="164"/>
      <c r="NXA30" s="164"/>
      <c r="NXB30" s="164"/>
      <c r="NXC30" s="164"/>
      <c r="NXD30" s="164"/>
      <c r="NXE30" s="164"/>
      <c r="NXF30" s="164"/>
      <c r="NXG30" s="164"/>
      <c r="NXH30" s="164"/>
      <c r="NXI30" s="164"/>
      <c r="NXJ30" s="164"/>
      <c r="NXK30" s="164"/>
      <c r="NXL30" s="164"/>
      <c r="NXM30" s="164"/>
      <c r="NXN30" s="164"/>
      <c r="NXO30" s="164"/>
      <c r="NXP30" s="164"/>
      <c r="NXQ30" s="164"/>
      <c r="NXR30" s="164"/>
      <c r="NXS30" s="164"/>
      <c r="NXT30" s="164"/>
      <c r="NXU30" s="164"/>
      <c r="NXV30" s="164"/>
      <c r="NXW30" s="164"/>
      <c r="NXX30" s="164"/>
      <c r="NXY30" s="164"/>
      <c r="NXZ30" s="164"/>
      <c r="NYA30" s="164"/>
      <c r="NYB30" s="164"/>
      <c r="NYC30" s="164"/>
      <c r="NYD30" s="164"/>
      <c r="NYE30" s="164"/>
      <c r="NYF30" s="164"/>
      <c r="NYG30" s="164"/>
      <c r="NYH30" s="164"/>
      <c r="NYI30" s="164"/>
      <c r="NYJ30" s="164"/>
      <c r="NYK30" s="164"/>
      <c r="NYL30" s="164"/>
      <c r="NYM30" s="164"/>
      <c r="NYN30" s="164"/>
      <c r="NYO30" s="164"/>
      <c r="NYP30" s="164"/>
      <c r="NYQ30" s="164"/>
      <c r="NYR30" s="164"/>
      <c r="NYS30" s="164"/>
      <c r="NYT30" s="164"/>
      <c r="NYU30" s="164"/>
      <c r="NYV30" s="164"/>
      <c r="NYW30" s="164"/>
      <c r="NYX30" s="164"/>
      <c r="NYY30" s="164"/>
      <c r="NYZ30" s="164"/>
      <c r="NZA30" s="164"/>
      <c r="NZB30" s="164"/>
      <c r="NZC30" s="164"/>
      <c r="NZD30" s="164"/>
      <c r="NZE30" s="164"/>
      <c r="NZF30" s="164"/>
      <c r="NZG30" s="164"/>
      <c r="NZH30" s="164"/>
      <c r="NZI30" s="164"/>
      <c r="NZJ30" s="164"/>
      <c r="NZK30" s="164"/>
      <c r="NZL30" s="164"/>
      <c r="NZM30" s="164"/>
      <c r="NZN30" s="164"/>
      <c r="NZO30" s="164"/>
      <c r="NZP30" s="164"/>
      <c r="NZQ30" s="164"/>
      <c r="NZR30" s="164"/>
      <c r="NZS30" s="164"/>
      <c r="NZT30" s="164"/>
      <c r="NZU30" s="164"/>
      <c r="NZV30" s="164"/>
      <c r="NZW30" s="164"/>
      <c r="NZX30" s="164"/>
      <c r="NZY30" s="164"/>
      <c r="NZZ30" s="164"/>
      <c r="OAA30" s="164"/>
      <c r="OAB30" s="164"/>
      <c r="OAC30" s="164"/>
      <c r="OAD30" s="164"/>
      <c r="OAE30" s="164"/>
      <c r="OAF30" s="164"/>
      <c r="OAG30" s="164"/>
      <c r="OAH30" s="164"/>
      <c r="OAI30" s="164"/>
      <c r="OAJ30" s="164"/>
      <c r="OAK30" s="164"/>
      <c r="OAL30" s="164"/>
      <c r="OAM30" s="164"/>
      <c r="OAN30" s="164"/>
      <c r="OAO30" s="164"/>
      <c r="OAP30" s="164"/>
      <c r="OAQ30" s="164"/>
      <c r="OAR30" s="164"/>
      <c r="OAS30" s="164"/>
      <c r="OAT30" s="164"/>
      <c r="OAU30" s="164"/>
      <c r="OAV30" s="164"/>
      <c r="OAW30" s="164"/>
      <c r="OAX30" s="164"/>
      <c r="OAY30" s="164"/>
      <c r="OAZ30" s="164"/>
      <c r="OBA30" s="164"/>
      <c r="OBB30" s="164"/>
      <c r="OBC30" s="164"/>
      <c r="OBD30" s="164"/>
      <c r="OBE30" s="164"/>
      <c r="OBF30" s="164"/>
      <c r="OBG30" s="164"/>
      <c r="OBH30" s="164"/>
      <c r="OBI30" s="164"/>
      <c r="OBJ30" s="164"/>
      <c r="OBK30" s="164"/>
      <c r="OBL30" s="164"/>
      <c r="OBM30" s="164"/>
      <c r="OBN30" s="164"/>
      <c r="OBO30" s="164"/>
      <c r="OBP30" s="164"/>
      <c r="OBQ30" s="164"/>
      <c r="OBR30" s="164"/>
      <c r="OBS30" s="164"/>
      <c r="OBT30" s="164"/>
      <c r="OBU30" s="164"/>
      <c r="OBV30" s="164"/>
      <c r="OBW30" s="164"/>
      <c r="OBX30" s="164"/>
      <c r="OBY30" s="164"/>
      <c r="OBZ30" s="164"/>
      <c r="OCA30" s="164"/>
      <c r="OCB30" s="164"/>
      <c r="OCC30" s="164"/>
      <c r="OCD30" s="164"/>
      <c r="OCE30" s="164"/>
      <c r="OCF30" s="164"/>
      <c r="OCG30" s="164"/>
      <c r="OCH30" s="164"/>
      <c r="OCI30" s="164"/>
      <c r="OCJ30" s="164"/>
      <c r="OCK30" s="164"/>
      <c r="OCL30" s="164"/>
      <c r="OCM30" s="164"/>
      <c r="OCN30" s="164"/>
      <c r="OCO30" s="164"/>
      <c r="OCP30" s="164"/>
      <c r="OCQ30" s="164"/>
      <c r="OCR30" s="164"/>
      <c r="OCS30" s="164"/>
      <c r="OCT30" s="164"/>
      <c r="OCU30" s="164"/>
      <c r="OCV30" s="164"/>
      <c r="OCW30" s="164"/>
      <c r="OCX30" s="164"/>
      <c r="OCY30" s="164"/>
      <c r="OCZ30" s="164"/>
      <c r="ODA30" s="164"/>
      <c r="ODB30" s="164"/>
      <c r="ODC30" s="164"/>
      <c r="ODD30" s="164"/>
      <c r="ODE30" s="164"/>
      <c r="ODF30" s="164"/>
      <c r="ODG30" s="164"/>
      <c r="ODH30" s="164"/>
      <c r="ODI30" s="164"/>
      <c r="ODJ30" s="164"/>
      <c r="ODK30" s="164"/>
      <c r="ODL30" s="164"/>
      <c r="ODM30" s="164"/>
      <c r="ODN30" s="164"/>
      <c r="ODO30" s="164"/>
      <c r="ODP30" s="164"/>
      <c r="ODQ30" s="164"/>
      <c r="ODR30" s="164"/>
      <c r="ODS30" s="164"/>
      <c r="ODT30" s="164"/>
      <c r="ODU30" s="164"/>
      <c r="ODV30" s="164"/>
      <c r="ODW30" s="164"/>
      <c r="ODX30" s="164"/>
      <c r="ODY30" s="164"/>
      <c r="ODZ30" s="164"/>
      <c r="OEA30" s="164"/>
      <c r="OEB30" s="164"/>
      <c r="OEC30" s="164"/>
      <c r="OED30" s="164"/>
      <c r="OEE30" s="164"/>
      <c r="OEF30" s="164"/>
      <c r="OEG30" s="164"/>
      <c r="OEH30" s="164"/>
      <c r="OEI30" s="164"/>
      <c r="OEJ30" s="164"/>
      <c r="OEK30" s="164"/>
      <c r="OEL30" s="164"/>
      <c r="OEM30" s="164"/>
      <c r="OEN30" s="164"/>
      <c r="OEO30" s="164"/>
      <c r="OEP30" s="164"/>
      <c r="OEQ30" s="164"/>
      <c r="OER30" s="164"/>
      <c r="OES30" s="164"/>
      <c r="OET30" s="164"/>
      <c r="OEU30" s="164"/>
      <c r="OEV30" s="164"/>
      <c r="OEW30" s="164"/>
      <c r="OEX30" s="164"/>
      <c r="OEY30" s="164"/>
      <c r="OEZ30" s="164"/>
      <c r="OFA30" s="164"/>
      <c r="OFB30" s="164"/>
      <c r="OFC30" s="164"/>
      <c r="OFD30" s="164"/>
      <c r="OFE30" s="164"/>
      <c r="OFF30" s="164"/>
      <c r="OFG30" s="164"/>
      <c r="OFH30" s="164"/>
      <c r="OFI30" s="164"/>
      <c r="OFJ30" s="164"/>
      <c r="OFK30" s="164"/>
      <c r="OFL30" s="164"/>
      <c r="OFM30" s="164"/>
      <c r="OFN30" s="164"/>
      <c r="OFO30" s="164"/>
      <c r="OFP30" s="164"/>
      <c r="OFQ30" s="164"/>
      <c r="OFR30" s="164"/>
      <c r="OFS30" s="164"/>
      <c r="OFT30" s="164"/>
      <c r="OFU30" s="164"/>
      <c r="OFV30" s="164"/>
      <c r="OFW30" s="164"/>
      <c r="OFX30" s="164"/>
      <c r="OFY30" s="164"/>
      <c r="OFZ30" s="164"/>
      <c r="OGA30" s="164"/>
      <c r="OGB30" s="164"/>
      <c r="OGC30" s="164"/>
      <c r="OGD30" s="164"/>
      <c r="OGE30" s="164"/>
      <c r="OGF30" s="164"/>
      <c r="OGG30" s="164"/>
      <c r="OGH30" s="164"/>
      <c r="OGI30" s="164"/>
      <c r="OGJ30" s="164"/>
      <c r="OGK30" s="164"/>
      <c r="OGL30" s="164"/>
      <c r="OGM30" s="164"/>
      <c r="OGN30" s="164"/>
      <c r="OGO30" s="164"/>
      <c r="OGP30" s="164"/>
      <c r="OGQ30" s="164"/>
      <c r="OGR30" s="164"/>
      <c r="OGS30" s="164"/>
      <c r="OGT30" s="164"/>
      <c r="OGU30" s="164"/>
      <c r="OGV30" s="164"/>
      <c r="OGW30" s="164"/>
      <c r="OGX30" s="164"/>
      <c r="OGY30" s="164"/>
      <c r="OGZ30" s="164"/>
      <c r="OHA30" s="164"/>
      <c r="OHB30" s="164"/>
      <c r="OHC30" s="164"/>
      <c r="OHD30" s="164"/>
      <c r="OHE30" s="164"/>
      <c r="OHF30" s="164"/>
      <c r="OHG30" s="164"/>
      <c r="OHH30" s="164"/>
      <c r="OHI30" s="164"/>
      <c r="OHJ30" s="164"/>
      <c r="OHK30" s="164"/>
      <c r="OHL30" s="164"/>
      <c r="OHM30" s="164"/>
      <c r="OHN30" s="164"/>
      <c r="OHO30" s="164"/>
      <c r="OHP30" s="164"/>
      <c r="OHQ30" s="164"/>
      <c r="OHR30" s="164"/>
      <c r="OHS30" s="164"/>
      <c r="OHT30" s="164"/>
      <c r="OHU30" s="164"/>
      <c r="OHV30" s="164"/>
      <c r="OHW30" s="164"/>
      <c r="OHX30" s="164"/>
      <c r="OHY30" s="164"/>
      <c r="OHZ30" s="164"/>
      <c r="OIA30" s="164"/>
      <c r="OIB30" s="164"/>
      <c r="OIC30" s="164"/>
      <c r="OID30" s="164"/>
      <c r="OIE30" s="164"/>
      <c r="OIF30" s="164"/>
      <c r="OIG30" s="164"/>
      <c r="OIH30" s="164"/>
      <c r="OII30" s="164"/>
      <c r="OIJ30" s="164"/>
      <c r="OIK30" s="164"/>
      <c r="OIL30" s="164"/>
      <c r="OIM30" s="164"/>
      <c r="OIN30" s="164"/>
      <c r="OIO30" s="164"/>
      <c r="OIP30" s="164"/>
      <c r="OIQ30" s="164"/>
      <c r="OIR30" s="164"/>
      <c r="OIS30" s="164"/>
      <c r="OIT30" s="164"/>
      <c r="OIU30" s="164"/>
      <c r="OIV30" s="164"/>
      <c r="OIW30" s="164"/>
      <c r="OIX30" s="164"/>
      <c r="OIY30" s="164"/>
      <c r="OIZ30" s="164"/>
      <c r="OJA30" s="164"/>
      <c r="OJB30" s="164"/>
      <c r="OJC30" s="164"/>
      <c r="OJD30" s="164"/>
      <c r="OJE30" s="164"/>
      <c r="OJF30" s="164"/>
      <c r="OJG30" s="164"/>
      <c r="OJH30" s="164"/>
      <c r="OJI30" s="164"/>
      <c r="OJJ30" s="164"/>
      <c r="OJK30" s="164"/>
      <c r="OJL30" s="164"/>
      <c r="OJM30" s="164"/>
      <c r="OJN30" s="164"/>
      <c r="OJO30" s="164"/>
      <c r="OJP30" s="164"/>
      <c r="OJQ30" s="164"/>
      <c r="OJR30" s="164"/>
      <c r="OJS30" s="164"/>
      <c r="OJT30" s="164"/>
      <c r="OJU30" s="164"/>
      <c r="OJV30" s="164"/>
      <c r="OJW30" s="164"/>
      <c r="OJX30" s="164"/>
      <c r="OJY30" s="164"/>
      <c r="OJZ30" s="164"/>
      <c r="OKA30" s="164"/>
      <c r="OKB30" s="164"/>
      <c r="OKC30" s="164"/>
      <c r="OKD30" s="164"/>
      <c r="OKE30" s="164"/>
      <c r="OKF30" s="164"/>
      <c r="OKG30" s="164"/>
      <c r="OKH30" s="164"/>
      <c r="OKI30" s="164"/>
      <c r="OKJ30" s="164"/>
      <c r="OKK30" s="164"/>
      <c r="OKL30" s="164"/>
      <c r="OKM30" s="164"/>
      <c r="OKN30" s="164"/>
      <c r="OKO30" s="164"/>
      <c r="OKP30" s="164"/>
      <c r="OKQ30" s="164"/>
      <c r="OKR30" s="164"/>
      <c r="OKS30" s="164"/>
      <c r="OKT30" s="164"/>
      <c r="OKU30" s="164"/>
      <c r="OKV30" s="164"/>
      <c r="OKW30" s="164"/>
      <c r="OKX30" s="164"/>
      <c r="OKY30" s="164"/>
      <c r="OKZ30" s="164"/>
      <c r="OLA30" s="164"/>
      <c r="OLB30" s="164"/>
      <c r="OLC30" s="164"/>
      <c r="OLD30" s="164"/>
      <c r="OLE30" s="164"/>
      <c r="OLF30" s="164"/>
      <c r="OLG30" s="164"/>
      <c r="OLH30" s="164"/>
      <c r="OLI30" s="164"/>
      <c r="OLJ30" s="164"/>
      <c r="OLK30" s="164"/>
      <c r="OLL30" s="164"/>
      <c r="OLM30" s="164"/>
      <c r="OLN30" s="164"/>
      <c r="OLO30" s="164"/>
      <c r="OLP30" s="164"/>
      <c r="OLQ30" s="164"/>
      <c r="OLR30" s="164"/>
      <c r="OLS30" s="164"/>
      <c r="OLT30" s="164"/>
      <c r="OLU30" s="164"/>
      <c r="OLV30" s="164"/>
      <c r="OLW30" s="164"/>
      <c r="OLX30" s="164"/>
      <c r="OLY30" s="164"/>
      <c r="OLZ30" s="164"/>
      <c r="OMA30" s="164"/>
      <c r="OMB30" s="164"/>
      <c r="OMC30" s="164"/>
      <c r="OMD30" s="164"/>
      <c r="OME30" s="164"/>
      <c r="OMF30" s="164"/>
      <c r="OMG30" s="164"/>
      <c r="OMH30" s="164"/>
      <c r="OMI30" s="164"/>
      <c r="OMJ30" s="164"/>
      <c r="OMK30" s="164"/>
      <c r="OML30" s="164"/>
      <c r="OMM30" s="164"/>
      <c r="OMN30" s="164"/>
      <c r="OMO30" s="164"/>
      <c r="OMP30" s="164"/>
      <c r="OMQ30" s="164"/>
      <c r="OMR30" s="164"/>
      <c r="OMS30" s="164"/>
      <c r="OMT30" s="164"/>
      <c r="OMU30" s="164"/>
      <c r="OMV30" s="164"/>
      <c r="OMW30" s="164"/>
      <c r="OMX30" s="164"/>
      <c r="OMY30" s="164"/>
      <c r="OMZ30" s="164"/>
      <c r="ONA30" s="164"/>
      <c r="ONB30" s="164"/>
      <c r="ONC30" s="164"/>
      <c r="OND30" s="164"/>
      <c r="ONE30" s="164"/>
      <c r="ONF30" s="164"/>
      <c r="ONG30" s="164"/>
      <c r="ONH30" s="164"/>
      <c r="ONI30" s="164"/>
      <c r="ONJ30" s="164"/>
      <c r="ONK30" s="164"/>
      <c r="ONL30" s="164"/>
      <c r="ONM30" s="164"/>
      <c r="ONN30" s="164"/>
      <c r="ONO30" s="164"/>
      <c r="ONP30" s="164"/>
      <c r="ONQ30" s="164"/>
      <c r="ONR30" s="164"/>
      <c r="ONS30" s="164"/>
      <c r="ONT30" s="164"/>
      <c r="ONU30" s="164"/>
      <c r="ONV30" s="164"/>
      <c r="ONW30" s="164"/>
      <c r="ONX30" s="164"/>
      <c r="ONY30" s="164"/>
      <c r="ONZ30" s="164"/>
      <c r="OOA30" s="164"/>
      <c r="OOB30" s="164"/>
      <c r="OOC30" s="164"/>
      <c r="OOD30" s="164"/>
      <c r="OOE30" s="164"/>
      <c r="OOF30" s="164"/>
      <c r="OOG30" s="164"/>
      <c r="OOH30" s="164"/>
      <c r="OOI30" s="164"/>
      <c r="OOJ30" s="164"/>
      <c r="OOK30" s="164"/>
      <c r="OOL30" s="164"/>
      <c r="OOM30" s="164"/>
      <c r="OON30" s="164"/>
      <c r="OOO30" s="164"/>
      <c r="OOP30" s="164"/>
      <c r="OOQ30" s="164"/>
      <c r="OOR30" s="164"/>
      <c r="OOS30" s="164"/>
      <c r="OOT30" s="164"/>
      <c r="OOU30" s="164"/>
      <c r="OOV30" s="164"/>
      <c r="OOW30" s="164"/>
      <c r="OOX30" s="164"/>
      <c r="OOY30" s="164"/>
      <c r="OOZ30" s="164"/>
      <c r="OPA30" s="164"/>
      <c r="OPB30" s="164"/>
      <c r="OPC30" s="164"/>
      <c r="OPD30" s="164"/>
      <c r="OPE30" s="164"/>
      <c r="OPF30" s="164"/>
      <c r="OPG30" s="164"/>
      <c r="OPH30" s="164"/>
      <c r="OPI30" s="164"/>
      <c r="OPJ30" s="164"/>
      <c r="OPK30" s="164"/>
      <c r="OPL30" s="164"/>
      <c r="OPM30" s="164"/>
      <c r="OPN30" s="164"/>
      <c r="OPO30" s="164"/>
      <c r="OPP30" s="164"/>
      <c r="OPQ30" s="164"/>
      <c r="OPR30" s="164"/>
      <c r="OPS30" s="164"/>
      <c r="OPT30" s="164"/>
      <c r="OPU30" s="164"/>
      <c r="OPV30" s="164"/>
      <c r="OPW30" s="164"/>
      <c r="OPX30" s="164"/>
      <c r="OPY30" s="164"/>
      <c r="OPZ30" s="164"/>
      <c r="OQA30" s="164"/>
      <c r="OQB30" s="164"/>
      <c r="OQC30" s="164"/>
      <c r="OQD30" s="164"/>
      <c r="OQE30" s="164"/>
      <c r="OQF30" s="164"/>
      <c r="OQG30" s="164"/>
      <c r="OQH30" s="164"/>
      <c r="OQI30" s="164"/>
      <c r="OQJ30" s="164"/>
      <c r="OQK30" s="164"/>
      <c r="OQL30" s="164"/>
      <c r="OQM30" s="164"/>
      <c r="OQN30" s="164"/>
      <c r="OQO30" s="164"/>
      <c r="OQP30" s="164"/>
      <c r="OQQ30" s="164"/>
      <c r="OQR30" s="164"/>
      <c r="OQS30" s="164"/>
      <c r="OQT30" s="164"/>
      <c r="OQU30" s="164"/>
      <c r="OQV30" s="164"/>
      <c r="OQW30" s="164"/>
      <c r="OQX30" s="164"/>
      <c r="OQY30" s="164"/>
      <c r="OQZ30" s="164"/>
      <c r="ORA30" s="164"/>
      <c r="ORB30" s="164"/>
      <c r="ORC30" s="164"/>
      <c r="ORD30" s="164"/>
      <c r="ORE30" s="164"/>
      <c r="ORF30" s="164"/>
      <c r="ORG30" s="164"/>
      <c r="ORH30" s="164"/>
      <c r="ORI30" s="164"/>
      <c r="ORJ30" s="164"/>
      <c r="ORK30" s="164"/>
      <c r="ORL30" s="164"/>
      <c r="ORM30" s="164"/>
      <c r="ORN30" s="164"/>
      <c r="ORO30" s="164"/>
      <c r="ORP30" s="164"/>
      <c r="ORQ30" s="164"/>
      <c r="ORR30" s="164"/>
      <c r="ORS30" s="164"/>
      <c r="ORT30" s="164"/>
      <c r="ORU30" s="164"/>
      <c r="ORV30" s="164"/>
      <c r="ORW30" s="164"/>
      <c r="ORX30" s="164"/>
      <c r="ORY30" s="164"/>
      <c r="ORZ30" s="164"/>
      <c r="OSA30" s="164"/>
      <c r="OSB30" s="164"/>
      <c r="OSC30" s="164"/>
      <c r="OSD30" s="164"/>
      <c r="OSE30" s="164"/>
      <c r="OSF30" s="164"/>
      <c r="OSG30" s="164"/>
      <c r="OSH30" s="164"/>
      <c r="OSI30" s="164"/>
      <c r="OSJ30" s="164"/>
      <c r="OSK30" s="164"/>
      <c r="OSL30" s="164"/>
      <c r="OSM30" s="164"/>
      <c r="OSN30" s="164"/>
      <c r="OSO30" s="164"/>
      <c r="OSP30" s="164"/>
      <c r="OSQ30" s="164"/>
      <c r="OSR30" s="164"/>
      <c r="OSS30" s="164"/>
      <c r="OST30" s="164"/>
      <c r="OSU30" s="164"/>
      <c r="OSV30" s="164"/>
      <c r="OSW30" s="164"/>
      <c r="OSX30" s="164"/>
      <c r="OSY30" s="164"/>
      <c r="OSZ30" s="164"/>
      <c r="OTA30" s="164"/>
      <c r="OTB30" s="164"/>
      <c r="OTC30" s="164"/>
      <c r="OTD30" s="164"/>
      <c r="OTE30" s="164"/>
      <c r="OTF30" s="164"/>
      <c r="OTG30" s="164"/>
      <c r="OTH30" s="164"/>
      <c r="OTI30" s="164"/>
      <c r="OTJ30" s="164"/>
      <c r="OTK30" s="164"/>
      <c r="OTL30" s="164"/>
      <c r="OTM30" s="164"/>
      <c r="OTN30" s="164"/>
      <c r="OTO30" s="164"/>
      <c r="OTP30" s="164"/>
      <c r="OTQ30" s="164"/>
      <c r="OTR30" s="164"/>
      <c r="OTS30" s="164"/>
      <c r="OTT30" s="164"/>
      <c r="OTU30" s="164"/>
      <c r="OTV30" s="164"/>
      <c r="OTW30" s="164"/>
      <c r="OTX30" s="164"/>
      <c r="OTY30" s="164"/>
      <c r="OTZ30" s="164"/>
      <c r="OUA30" s="164"/>
      <c r="OUB30" s="164"/>
      <c r="OUC30" s="164"/>
      <c r="OUD30" s="164"/>
      <c r="OUE30" s="164"/>
      <c r="OUF30" s="164"/>
      <c r="OUG30" s="164"/>
      <c r="OUH30" s="164"/>
      <c r="OUI30" s="164"/>
      <c r="OUJ30" s="164"/>
      <c r="OUK30" s="164"/>
      <c r="OUL30" s="164"/>
      <c r="OUM30" s="164"/>
      <c r="OUN30" s="164"/>
      <c r="OUO30" s="164"/>
      <c r="OUP30" s="164"/>
      <c r="OUQ30" s="164"/>
      <c r="OUR30" s="164"/>
      <c r="OUS30" s="164"/>
      <c r="OUT30" s="164"/>
      <c r="OUU30" s="164"/>
      <c r="OUV30" s="164"/>
      <c r="OUW30" s="164"/>
      <c r="OUX30" s="164"/>
      <c r="OUY30" s="164"/>
      <c r="OUZ30" s="164"/>
      <c r="OVA30" s="164"/>
      <c r="OVB30" s="164"/>
      <c r="OVC30" s="164"/>
      <c r="OVD30" s="164"/>
      <c r="OVE30" s="164"/>
      <c r="OVF30" s="164"/>
      <c r="OVG30" s="164"/>
      <c r="OVH30" s="164"/>
      <c r="OVI30" s="164"/>
      <c r="OVJ30" s="164"/>
      <c r="OVK30" s="164"/>
      <c r="OVL30" s="164"/>
      <c r="OVM30" s="164"/>
      <c r="OVN30" s="164"/>
      <c r="OVO30" s="164"/>
      <c r="OVP30" s="164"/>
      <c r="OVQ30" s="164"/>
      <c r="OVR30" s="164"/>
      <c r="OVS30" s="164"/>
      <c r="OVT30" s="164"/>
      <c r="OVU30" s="164"/>
      <c r="OVV30" s="164"/>
      <c r="OVW30" s="164"/>
      <c r="OVX30" s="164"/>
      <c r="OVY30" s="164"/>
      <c r="OVZ30" s="164"/>
      <c r="OWA30" s="164"/>
      <c r="OWB30" s="164"/>
      <c r="OWC30" s="164"/>
      <c r="OWD30" s="164"/>
      <c r="OWE30" s="164"/>
      <c r="OWF30" s="164"/>
      <c r="OWG30" s="164"/>
      <c r="OWH30" s="164"/>
      <c r="OWI30" s="164"/>
      <c r="OWJ30" s="164"/>
      <c r="OWK30" s="164"/>
      <c r="OWL30" s="164"/>
      <c r="OWM30" s="164"/>
      <c r="OWN30" s="164"/>
      <c r="OWO30" s="164"/>
      <c r="OWP30" s="164"/>
      <c r="OWQ30" s="164"/>
      <c r="OWR30" s="164"/>
      <c r="OWS30" s="164"/>
      <c r="OWT30" s="164"/>
      <c r="OWU30" s="164"/>
      <c r="OWV30" s="164"/>
      <c r="OWW30" s="164"/>
      <c r="OWX30" s="164"/>
      <c r="OWY30" s="164"/>
      <c r="OWZ30" s="164"/>
      <c r="OXA30" s="164"/>
      <c r="OXB30" s="164"/>
      <c r="OXC30" s="164"/>
      <c r="OXD30" s="164"/>
      <c r="OXE30" s="164"/>
      <c r="OXF30" s="164"/>
      <c r="OXG30" s="164"/>
      <c r="OXH30" s="164"/>
      <c r="OXI30" s="164"/>
      <c r="OXJ30" s="164"/>
      <c r="OXK30" s="164"/>
      <c r="OXL30" s="164"/>
      <c r="OXM30" s="164"/>
      <c r="OXN30" s="164"/>
      <c r="OXO30" s="164"/>
      <c r="OXP30" s="164"/>
      <c r="OXQ30" s="164"/>
      <c r="OXR30" s="164"/>
      <c r="OXS30" s="164"/>
      <c r="OXT30" s="164"/>
      <c r="OXU30" s="164"/>
      <c r="OXV30" s="164"/>
      <c r="OXW30" s="164"/>
      <c r="OXX30" s="164"/>
      <c r="OXY30" s="164"/>
      <c r="OXZ30" s="164"/>
      <c r="OYA30" s="164"/>
      <c r="OYB30" s="164"/>
      <c r="OYC30" s="164"/>
      <c r="OYD30" s="164"/>
      <c r="OYE30" s="164"/>
      <c r="OYF30" s="164"/>
      <c r="OYG30" s="164"/>
      <c r="OYH30" s="164"/>
      <c r="OYI30" s="164"/>
      <c r="OYJ30" s="164"/>
      <c r="OYK30" s="164"/>
      <c r="OYL30" s="164"/>
      <c r="OYM30" s="164"/>
      <c r="OYN30" s="164"/>
      <c r="OYO30" s="164"/>
      <c r="OYP30" s="164"/>
      <c r="OYQ30" s="164"/>
      <c r="OYR30" s="164"/>
      <c r="OYS30" s="164"/>
      <c r="OYT30" s="164"/>
      <c r="OYU30" s="164"/>
      <c r="OYV30" s="164"/>
      <c r="OYW30" s="164"/>
      <c r="OYX30" s="164"/>
      <c r="OYY30" s="164"/>
      <c r="OYZ30" s="164"/>
      <c r="OZA30" s="164"/>
      <c r="OZB30" s="164"/>
      <c r="OZC30" s="164"/>
      <c r="OZD30" s="164"/>
      <c r="OZE30" s="164"/>
      <c r="OZF30" s="164"/>
      <c r="OZG30" s="164"/>
      <c r="OZH30" s="164"/>
      <c r="OZI30" s="164"/>
      <c r="OZJ30" s="164"/>
      <c r="OZK30" s="164"/>
      <c r="OZL30" s="164"/>
      <c r="OZM30" s="164"/>
      <c r="OZN30" s="164"/>
      <c r="OZO30" s="164"/>
      <c r="OZP30" s="164"/>
      <c r="OZQ30" s="164"/>
      <c r="OZR30" s="164"/>
      <c r="OZS30" s="164"/>
      <c r="OZT30" s="164"/>
      <c r="OZU30" s="164"/>
      <c r="OZV30" s="164"/>
      <c r="OZW30" s="164"/>
      <c r="OZX30" s="164"/>
      <c r="OZY30" s="164"/>
      <c r="OZZ30" s="164"/>
      <c r="PAA30" s="164"/>
      <c r="PAB30" s="164"/>
      <c r="PAC30" s="164"/>
      <c r="PAD30" s="164"/>
      <c r="PAE30" s="164"/>
      <c r="PAF30" s="164"/>
      <c r="PAG30" s="164"/>
      <c r="PAH30" s="164"/>
      <c r="PAI30" s="164"/>
      <c r="PAJ30" s="164"/>
      <c r="PAK30" s="164"/>
      <c r="PAL30" s="164"/>
      <c r="PAM30" s="164"/>
      <c r="PAN30" s="164"/>
      <c r="PAO30" s="164"/>
      <c r="PAP30" s="164"/>
      <c r="PAQ30" s="164"/>
      <c r="PAR30" s="164"/>
      <c r="PAS30" s="164"/>
      <c r="PAT30" s="164"/>
      <c r="PAU30" s="164"/>
      <c r="PAV30" s="164"/>
      <c r="PAW30" s="164"/>
      <c r="PAX30" s="164"/>
      <c r="PAY30" s="164"/>
      <c r="PAZ30" s="164"/>
      <c r="PBA30" s="164"/>
      <c r="PBB30" s="164"/>
      <c r="PBC30" s="164"/>
      <c r="PBD30" s="164"/>
      <c r="PBE30" s="164"/>
      <c r="PBF30" s="164"/>
      <c r="PBG30" s="164"/>
      <c r="PBH30" s="164"/>
      <c r="PBI30" s="164"/>
      <c r="PBJ30" s="164"/>
      <c r="PBK30" s="164"/>
      <c r="PBL30" s="164"/>
      <c r="PBM30" s="164"/>
      <c r="PBN30" s="164"/>
      <c r="PBO30" s="164"/>
      <c r="PBP30" s="164"/>
      <c r="PBQ30" s="164"/>
      <c r="PBR30" s="164"/>
      <c r="PBS30" s="164"/>
      <c r="PBT30" s="164"/>
      <c r="PBU30" s="164"/>
      <c r="PBV30" s="164"/>
      <c r="PBW30" s="164"/>
      <c r="PBX30" s="164"/>
      <c r="PBY30" s="164"/>
      <c r="PBZ30" s="164"/>
      <c r="PCA30" s="164"/>
      <c r="PCB30" s="164"/>
      <c r="PCC30" s="164"/>
      <c r="PCD30" s="164"/>
      <c r="PCE30" s="164"/>
      <c r="PCF30" s="164"/>
      <c r="PCG30" s="164"/>
      <c r="PCH30" s="164"/>
      <c r="PCI30" s="164"/>
      <c r="PCJ30" s="164"/>
      <c r="PCK30" s="164"/>
      <c r="PCL30" s="164"/>
      <c r="PCM30" s="164"/>
      <c r="PCN30" s="164"/>
      <c r="PCO30" s="164"/>
      <c r="PCP30" s="164"/>
      <c r="PCQ30" s="164"/>
      <c r="PCR30" s="164"/>
      <c r="PCS30" s="164"/>
      <c r="PCT30" s="164"/>
      <c r="PCU30" s="164"/>
      <c r="PCV30" s="164"/>
      <c r="PCW30" s="164"/>
      <c r="PCX30" s="164"/>
      <c r="PCY30" s="164"/>
      <c r="PCZ30" s="164"/>
      <c r="PDA30" s="164"/>
      <c r="PDB30" s="164"/>
      <c r="PDC30" s="164"/>
      <c r="PDD30" s="164"/>
      <c r="PDE30" s="164"/>
      <c r="PDF30" s="164"/>
      <c r="PDG30" s="164"/>
      <c r="PDH30" s="164"/>
      <c r="PDI30" s="164"/>
      <c r="PDJ30" s="164"/>
      <c r="PDK30" s="164"/>
      <c r="PDL30" s="164"/>
      <c r="PDM30" s="164"/>
      <c r="PDN30" s="164"/>
      <c r="PDO30" s="164"/>
      <c r="PDP30" s="164"/>
      <c r="PDQ30" s="164"/>
      <c r="PDR30" s="164"/>
      <c r="PDS30" s="164"/>
      <c r="PDT30" s="164"/>
      <c r="PDU30" s="164"/>
      <c r="PDV30" s="164"/>
      <c r="PDW30" s="164"/>
      <c r="PDX30" s="164"/>
      <c r="PDY30" s="164"/>
      <c r="PDZ30" s="164"/>
      <c r="PEA30" s="164"/>
      <c r="PEB30" s="164"/>
      <c r="PEC30" s="164"/>
      <c r="PED30" s="164"/>
      <c r="PEE30" s="164"/>
      <c r="PEF30" s="164"/>
      <c r="PEG30" s="164"/>
      <c r="PEH30" s="164"/>
      <c r="PEI30" s="164"/>
      <c r="PEJ30" s="164"/>
      <c r="PEK30" s="164"/>
      <c r="PEL30" s="164"/>
      <c r="PEM30" s="164"/>
      <c r="PEN30" s="164"/>
      <c r="PEO30" s="164"/>
      <c r="PEP30" s="164"/>
      <c r="PEQ30" s="164"/>
      <c r="PER30" s="164"/>
      <c r="PES30" s="164"/>
      <c r="PET30" s="164"/>
      <c r="PEU30" s="164"/>
      <c r="PEV30" s="164"/>
      <c r="PEW30" s="164"/>
      <c r="PEX30" s="164"/>
      <c r="PEY30" s="164"/>
      <c r="PEZ30" s="164"/>
      <c r="PFA30" s="164"/>
      <c r="PFB30" s="164"/>
      <c r="PFC30" s="164"/>
      <c r="PFD30" s="164"/>
      <c r="PFE30" s="164"/>
      <c r="PFF30" s="164"/>
      <c r="PFG30" s="164"/>
      <c r="PFH30" s="164"/>
      <c r="PFI30" s="164"/>
      <c r="PFJ30" s="164"/>
      <c r="PFK30" s="164"/>
      <c r="PFL30" s="164"/>
      <c r="PFM30" s="164"/>
      <c r="PFN30" s="164"/>
      <c r="PFO30" s="164"/>
      <c r="PFP30" s="164"/>
      <c r="PFQ30" s="164"/>
      <c r="PFR30" s="164"/>
      <c r="PFS30" s="164"/>
      <c r="PFT30" s="164"/>
      <c r="PFU30" s="164"/>
      <c r="PFV30" s="164"/>
      <c r="PFW30" s="164"/>
      <c r="PFX30" s="164"/>
      <c r="PFY30" s="164"/>
      <c r="PFZ30" s="164"/>
      <c r="PGA30" s="164"/>
      <c r="PGB30" s="164"/>
      <c r="PGC30" s="164"/>
      <c r="PGD30" s="164"/>
      <c r="PGE30" s="164"/>
      <c r="PGF30" s="164"/>
      <c r="PGG30" s="164"/>
      <c r="PGH30" s="164"/>
      <c r="PGI30" s="164"/>
      <c r="PGJ30" s="164"/>
      <c r="PGK30" s="164"/>
      <c r="PGL30" s="164"/>
      <c r="PGM30" s="164"/>
      <c r="PGN30" s="164"/>
      <c r="PGO30" s="164"/>
      <c r="PGP30" s="164"/>
      <c r="PGQ30" s="164"/>
      <c r="PGR30" s="164"/>
      <c r="PGS30" s="164"/>
      <c r="PGT30" s="164"/>
      <c r="PGU30" s="164"/>
      <c r="PGV30" s="164"/>
      <c r="PGW30" s="164"/>
      <c r="PGX30" s="164"/>
      <c r="PGY30" s="164"/>
      <c r="PGZ30" s="164"/>
      <c r="PHA30" s="164"/>
      <c r="PHB30" s="164"/>
      <c r="PHC30" s="164"/>
      <c r="PHD30" s="164"/>
      <c r="PHE30" s="164"/>
      <c r="PHF30" s="164"/>
      <c r="PHG30" s="164"/>
      <c r="PHH30" s="164"/>
      <c r="PHI30" s="164"/>
      <c r="PHJ30" s="164"/>
      <c r="PHK30" s="164"/>
      <c r="PHL30" s="164"/>
      <c r="PHM30" s="164"/>
      <c r="PHN30" s="164"/>
      <c r="PHO30" s="164"/>
      <c r="PHP30" s="164"/>
      <c r="PHQ30" s="164"/>
      <c r="PHR30" s="164"/>
      <c r="PHS30" s="164"/>
      <c r="PHT30" s="164"/>
      <c r="PHU30" s="164"/>
      <c r="PHV30" s="164"/>
      <c r="PHW30" s="164"/>
      <c r="PHX30" s="164"/>
      <c r="PHY30" s="164"/>
      <c r="PHZ30" s="164"/>
      <c r="PIA30" s="164"/>
      <c r="PIB30" s="164"/>
      <c r="PIC30" s="164"/>
      <c r="PID30" s="164"/>
      <c r="PIE30" s="164"/>
      <c r="PIF30" s="164"/>
      <c r="PIG30" s="164"/>
      <c r="PIH30" s="164"/>
      <c r="PII30" s="164"/>
      <c r="PIJ30" s="164"/>
      <c r="PIK30" s="164"/>
      <c r="PIL30" s="164"/>
      <c r="PIM30" s="164"/>
      <c r="PIN30" s="164"/>
      <c r="PIO30" s="164"/>
      <c r="PIP30" s="164"/>
      <c r="PIQ30" s="164"/>
      <c r="PIR30" s="164"/>
      <c r="PIS30" s="164"/>
      <c r="PIT30" s="164"/>
      <c r="PIU30" s="164"/>
      <c r="PIV30" s="164"/>
      <c r="PIW30" s="164"/>
      <c r="PIX30" s="164"/>
      <c r="PIY30" s="164"/>
      <c r="PIZ30" s="164"/>
      <c r="PJA30" s="164"/>
      <c r="PJB30" s="164"/>
      <c r="PJC30" s="164"/>
      <c r="PJD30" s="164"/>
      <c r="PJE30" s="164"/>
      <c r="PJF30" s="164"/>
      <c r="PJG30" s="164"/>
      <c r="PJH30" s="164"/>
      <c r="PJI30" s="164"/>
      <c r="PJJ30" s="164"/>
      <c r="PJK30" s="164"/>
      <c r="PJL30" s="164"/>
      <c r="PJM30" s="164"/>
      <c r="PJN30" s="164"/>
      <c r="PJO30" s="164"/>
      <c r="PJP30" s="164"/>
      <c r="PJQ30" s="164"/>
      <c r="PJR30" s="164"/>
      <c r="PJS30" s="164"/>
      <c r="PJT30" s="164"/>
      <c r="PJU30" s="164"/>
      <c r="PJV30" s="164"/>
      <c r="PJW30" s="164"/>
      <c r="PJX30" s="164"/>
      <c r="PJY30" s="164"/>
      <c r="PJZ30" s="164"/>
      <c r="PKA30" s="164"/>
      <c r="PKB30" s="164"/>
      <c r="PKC30" s="164"/>
      <c r="PKD30" s="164"/>
      <c r="PKE30" s="164"/>
      <c r="PKF30" s="164"/>
      <c r="PKG30" s="164"/>
      <c r="PKH30" s="164"/>
      <c r="PKI30" s="164"/>
      <c r="PKJ30" s="164"/>
      <c r="PKK30" s="164"/>
      <c r="PKL30" s="164"/>
      <c r="PKM30" s="164"/>
      <c r="PKN30" s="164"/>
      <c r="PKO30" s="164"/>
      <c r="PKP30" s="164"/>
      <c r="PKQ30" s="164"/>
      <c r="PKR30" s="164"/>
      <c r="PKS30" s="164"/>
      <c r="PKT30" s="164"/>
      <c r="PKU30" s="164"/>
      <c r="PKV30" s="164"/>
      <c r="PKW30" s="164"/>
      <c r="PKX30" s="164"/>
      <c r="PKY30" s="164"/>
      <c r="PKZ30" s="164"/>
      <c r="PLA30" s="164"/>
      <c r="PLB30" s="164"/>
      <c r="PLC30" s="164"/>
      <c r="PLD30" s="164"/>
      <c r="PLE30" s="164"/>
      <c r="PLF30" s="164"/>
      <c r="PLG30" s="164"/>
      <c r="PLH30" s="164"/>
      <c r="PLI30" s="164"/>
      <c r="PLJ30" s="164"/>
      <c r="PLK30" s="164"/>
      <c r="PLL30" s="164"/>
      <c r="PLM30" s="164"/>
      <c r="PLN30" s="164"/>
      <c r="PLO30" s="164"/>
      <c r="PLP30" s="164"/>
      <c r="PLQ30" s="164"/>
      <c r="PLR30" s="164"/>
      <c r="PLS30" s="164"/>
      <c r="PLT30" s="164"/>
      <c r="PLU30" s="164"/>
      <c r="PLV30" s="164"/>
      <c r="PLW30" s="164"/>
      <c r="PLX30" s="164"/>
      <c r="PLY30" s="164"/>
      <c r="PLZ30" s="164"/>
      <c r="PMA30" s="164"/>
      <c r="PMB30" s="164"/>
      <c r="PMC30" s="164"/>
      <c r="PMD30" s="164"/>
      <c r="PME30" s="164"/>
      <c r="PMF30" s="164"/>
      <c r="PMG30" s="164"/>
      <c r="PMH30" s="164"/>
      <c r="PMI30" s="164"/>
      <c r="PMJ30" s="164"/>
      <c r="PMK30" s="164"/>
      <c r="PML30" s="164"/>
      <c r="PMM30" s="164"/>
      <c r="PMN30" s="164"/>
      <c r="PMO30" s="164"/>
      <c r="PMP30" s="164"/>
      <c r="PMQ30" s="164"/>
      <c r="PMR30" s="164"/>
      <c r="PMS30" s="164"/>
      <c r="PMT30" s="164"/>
      <c r="PMU30" s="164"/>
      <c r="PMV30" s="164"/>
      <c r="PMW30" s="164"/>
      <c r="PMX30" s="164"/>
      <c r="PMY30" s="164"/>
      <c r="PMZ30" s="164"/>
      <c r="PNA30" s="164"/>
      <c r="PNB30" s="164"/>
      <c r="PNC30" s="164"/>
      <c r="PND30" s="164"/>
      <c r="PNE30" s="164"/>
      <c r="PNF30" s="164"/>
      <c r="PNG30" s="164"/>
      <c r="PNH30" s="164"/>
      <c r="PNI30" s="164"/>
      <c r="PNJ30" s="164"/>
      <c r="PNK30" s="164"/>
      <c r="PNL30" s="164"/>
      <c r="PNM30" s="164"/>
      <c r="PNN30" s="164"/>
      <c r="PNO30" s="164"/>
      <c r="PNP30" s="164"/>
      <c r="PNQ30" s="164"/>
      <c r="PNR30" s="164"/>
      <c r="PNS30" s="164"/>
      <c r="PNT30" s="164"/>
      <c r="PNU30" s="164"/>
      <c r="PNV30" s="164"/>
      <c r="PNW30" s="164"/>
      <c r="PNX30" s="164"/>
      <c r="PNY30" s="164"/>
      <c r="PNZ30" s="164"/>
      <c r="POA30" s="164"/>
      <c r="POB30" s="164"/>
      <c r="POC30" s="164"/>
      <c r="POD30" s="164"/>
      <c r="POE30" s="164"/>
      <c r="POF30" s="164"/>
      <c r="POG30" s="164"/>
      <c r="POH30" s="164"/>
      <c r="POI30" s="164"/>
      <c r="POJ30" s="164"/>
      <c r="POK30" s="164"/>
      <c r="POL30" s="164"/>
      <c r="POM30" s="164"/>
      <c r="PON30" s="164"/>
      <c r="POO30" s="164"/>
      <c r="POP30" s="164"/>
      <c r="POQ30" s="164"/>
      <c r="POR30" s="164"/>
      <c r="POS30" s="164"/>
      <c r="POT30" s="164"/>
      <c r="POU30" s="164"/>
      <c r="POV30" s="164"/>
      <c r="POW30" s="164"/>
      <c r="POX30" s="164"/>
      <c r="POY30" s="164"/>
      <c r="POZ30" s="164"/>
      <c r="PPA30" s="164"/>
      <c r="PPB30" s="164"/>
      <c r="PPC30" s="164"/>
      <c r="PPD30" s="164"/>
      <c r="PPE30" s="164"/>
      <c r="PPF30" s="164"/>
      <c r="PPG30" s="164"/>
      <c r="PPH30" s="164"/>
      <c r="PPI30" s="164"/>
      <c r="PPJ30" s="164"/>
      <c r="PPK30" s="164"/>
      <c r="PPL30" s="164"/>
      <c r="PPM30" s="164"/>
      <c r="PPN30" s="164"/>
      <c r="PPO30" s="164"/>
      <c r="PPP30" s="164"/>
      <c r="PPQ30" s="164"/>
      <c r="PPR30" s="164"/>
      <c r="PPS30" s="164"/>
      <c r="PPT30" s="164"/>
      <c r="PPU30" s="164"/>
      <c r="PPV30" s="164"/>
      <c r="PPW30" s="164"/>
      <c r="PPX30" s="164"/>
      <c r="PPY30" s="164"/>
      <c r="PPZ30" s="164"/>
      <c r="PQA30" s="164"/>
      <c r="PQB30" s="164"/>
      <c r="PQC30" s="164"/>
      <c r="PQD30" s="164"/>
      <c r="PQE30" s="164"/>
      <c r="PQF30" s="164"/>
      <c r="PQG30" s="164"/>
      <c r="PQH30" s="164"/>
      <c r="PQI30" s="164"/>
      <c r="PQJ30" s="164"/>
      <c r="PQK30" s="164"/>
      <c r="PQL30" s="164"/>
      <c r="PQM30" s="164"/>
      <c r="PQN30" s="164"/>
      <c r="PQO30" s="164"/>
      <c r="PQP30" s="164"/>
      <c r="PQQ30" s="164"/>
      <c r="PQR30" s="164"/>
      <c r="PQS30" s="164"/>
      <c r="PQT30" s="164"/>
      <c r="PQU30" s="164"/>
      <c r="PQV30" s="164"/>
      <c r="PQW30" s="164"/>
      <c r="PQX30" s="164"/>
      <c r="PQY30" s="164"/>
      <c r="PQZ30" s="164"/>
      <c r="PRA30" s="164"/>
      <c r="PRB30" s="164"/>
      <c r="PRC30" s="164"/>
      <c r="PRD30" s="164"/>
      <c r="PRE30" s="164"/>
      <c r="PRF30" s="164"/>
      <c r="PRG30" s="164"/>
      <c r="PRH30" s="164"/>
      <c r="PRI30" s="164"/>
      <c r="PRJ30" s="164"/>
      <c r="PRK30" s="164"/>
      <c r="PRL30" s="164"/>
      <c r="PRM30" s="164"/>
      <c r="PRN30" s="164"/>
      <c r="PRO30" s="164"/>
      <c r="PRP30" s="164"/>
      <c r="PRQ30" s="164"/>
      <c r="PRR30" s="164"/>
      <c r="PRS30" s="164"/>
      <c r="PRT30" s="164"/>
      <c r="PRU30" s="164"/>
      <c r="PRV30" s="164"/>
      <c r="PRW30" s="164"/>
      <c r="PRX30" s="164"/>
      <c r="PRY30" s="164"/>
      <c r="PRZ30" s="164"/>
      <c r="PSA30" s="164"/>
      <c r="PSB30" s="164"/>
      <c r="PSC30" s="164"/>
      <c r="PSD30" s="164"/>
      <c r="PSE30" s="164"/>
      <c r="PSF30" s="164"/>
      <c r="PSG30" s="164"/>
      <c r="PSH30" s="164"/>
      <c r="PSI30" s="164"/>
      <c r="PSJ30" s="164"/>
      <c r="PSK30" s="164"/>
      <c r="PSL30" s="164"/>
      <c r="PSM30" s="164"/>
      <c r="PSN30" s="164"/>
      <c r="PSO30" s="164"/>
      <c r="PSP30" s="164"/>
      <c r="PSQ30" s="164"/>
      <c r="PSR30" s="164"/>
      <c r="PSS30" s="164"/>
      <c r="PST30" s="164"/>
      <c r="PSU30" s="164"/>
      <c r="PSV30" s="164"/>
      <c r="PSW30" s="164"/>
      <c r="PSX30" s="164"/>
      <c r="PSY30" s="164"/>
      <c r="PSZ30" s="164"/>
      <c r="PTA30" s="164"/>
      <c r="PTB30" s="164"/>
      <c r="PTC30" s="164"/>
      <c r="PTD30" s="164"/>
      <c r="PTE30" s="164"/>
      <c r="PTF30" s="164"/>
      <c r="PTG30" s="164"/>
      <c r="PTH30" s="164"/>
      <c r="PTI30" s="164"/>
      <c r="PTJ30" s="164"/>
      <c r="PTK30" s="164"/>
      <c r="PTL30" s="164"/>
      <c r="PTM30" s="164"/>
      <c r="PTN30" s="164"/>
      <c r="PTO30" s="164"/>
      <c r="PTP30" s="164"/>
      <c r="PTQ30" s="164"/>
      <c r="PTR30" s="164"/>
      <c r="PTS30" s="164"/>
      <c r="PTT30" s="164"/>
      <c r="PTU30" s="164"/>
      <c r="PTV30" s="164"/>
      <c r="PTW30" s="164"/>
      <c r="PTX30" s="164"/>
      <c r="PTY30" s="164"/>
      <c r="PTZ30" s="164"/>
      <c r="PUA30" s="164"/>
      <c r="PUB30" s="164"/>
      <c r="PUC30" s="164"/>
      <c r="PUD30" s="164"/>
      <c r="PUE30" s="164"/>
      <c r="PUF30" s="164"/>
      <c r="PUG30" s="164"/>
      <c r="PUH30" s="164"/>
      <c r="PUI30" s="164"/>
      <c r="PUJ30" s="164"/>
      <c r="PUK30" s="164"/>
      <c r="PUL30" s="164"/>
      <c r="PUM30" s="164"/>
      <c r="PUN30" s="164"/>
      <c r="PUO30" s="164"/>
      <c r="PUP30" s="164"/>
      <c r="PUQ30" s="164"/>
      <c r="PUR30" s="164"/>
      <c r="PUS30" s="164"/>
      <c r="PUT30" s="164"/>
      <c r="PUU30" s="164"/>
      <c r="PUV30" s="164"/>
      <c r="PUW30" s="164"/>
      <c r="PUX30" s="164"/>
      <c r="PUY30" s="164"/>
      <c r="PUZ30" s="164"/>
      <c r="PVA30" s="164"/>
      <c r="PVB30" s="164"/>
      <c r="PVC30" s="164"/>
      <c r="PVD30" s="164"/>
      <c r="PVE30" s="164"/>
      <c r="PVF30" s="164"/>
      <c r="PVG30" s="164"/>
      <c r="PVH30" s="164"/>
      <c r="PVI30" s="164"/>
      <c r="PVJ30" s="164"/>
      <c r="PVK30" s="164"/>
      <c r="PVL30" s="164"/>
      <c r="PVM30" s="164"/>
      <c r="PVN30" s="164"/>
      <c r="PVO30" s="164"/>
      <c r="PVP30" s="164"/>
      <c r="PVQ30" s="164"/>
      <c r="PVR30" s="164"/>
      <c r="PVS30" s="164"/>
      <c r="PVT30" s="164"/>
      <c r="PVU30" s="164"/>
      <c r="PVV30" s="164"/>
      <c r="PVW30" s="164"/>
      <c r="PVX30" s="164"/>
      <c r="PVY30" s="164"/>
      <c r="PVZ30" s="164"/>
      <c r="PWA30" s="164"/>
      <c r="PWB30" s="164"/>
      <c r="PWC30" s="164"/>
      <c r="PWD30" s="164"/>
      <c r="PWE30" s="164"/>
      <c r="PWF30" s="164"/>
      <c r="PWG30" s="164"/>
      <c r="PWH30" s="164"/>
      <c r="PWI30" s="164"/>
      <c r="PWJ30" s="164"/>
      <c r="PWK30" s="164"/>
      <c r="PWL30" s="164"/>
      <c r="PWM30" s="164"/>
      <c r="PWN30" s="164"/>
      <c r="PWO30" s="164"/>
      <c r="PWP30" s="164"/>
      <c r="PWQ30" s="164"/>
      <c r="PWR30" s="164"/>
      <c r="PWS30" s="164"/>
      <c r="PWT30" s="164"/>
      <c r="PWU30" s="164"/>
      <c r="PWV30" s="164"/>
      <c r="PWW30" s="164"/>
      <c r="PWX30" s="164"/>
      <c r="PWY30" s="164"/>
      <c r="PWZ30" s="164"/>
      <c r="PXA30" s="164"/>
      <c r="PXB30" s="164"/>
      <c r="PXC30" s="164"/>
      <c r="PXD30" s="164"/>
      <c r="PXE30" s="164"/>
      <c r="PXF30" s="164"/>
      <c r="PXG30" s="164"/>
      <c r="PXH30" s="164"/>
      <c r="PXI30" s="164"/>
      <c r="PXJ30" s="164"/>
      <c r="PXK30" s="164"/>
      <c r="PXL30" s="164"/>
      <c r="PXM30" s="164"/>
      <c r="PXN30" s="164"/>
      <c r="PXO30" s="164"/>
      <c r="PXP30" s="164"/>
      <c r="PXQ30" s="164"/>
      <c r="PXR30" s="164"/>
      <c r="PXS30" s="164"/>
      <c r="PXT30" s="164"/>
      <c r="PXU30" s="164"/>
      <c r="PXV30" s="164"/>
      <c r="PXW30" s="164"/>
      <c r="PXX30" s="164"/>
      <c r="PXY30" s="164"/>
      <c r="PXZ30" s="164"/>
      <c r="PYA30" s="164"/>
      <c r="PYB30" s="164"/>
      <c r="PYC30" s="164"/>
      <c r="PYD30" s="164"/>
      <c r="PYE30" s="164"/>
      <c r="PYF30" s="164"/>
      <c r="PYG30" s="164"/>
      <c r="PYH30" s="164"/>
      <c r="PYI30" s="164"/>
      <c r="PYJ30" s="164"/>
      <c r="PYK30" s="164"/>
      <c r="PYL30" s="164"/>
      <c r="PYM30" s="164"/>
      <c r="PYN30" s="164"/>
      <c r="PYO30" s="164"/>
      <c r="PYP30" s="164"/>
      <c r="PYQ30" s="164"/>
      <c r="PYR30" s="164"/>
      <c r="PYS30" s="164"/>
      <c r="PYT30" s="164"/>
      <c r="PYU30" s="164"/>
      <c r="PYV30" s="164"/>
      <c r="PYW30" s="164"/>
      <c r="PYX30" s="164"/>
      <c r="PYY30" s="164"/>
      <c r="PYZ30" s="164"/>
      <c r="PZA30" s="164"/>
      <c r="PZB30" s="164"/>
      <c r="PZC30" s="164"/>
      <c r="PZD30" s="164"/>
      <c r="PZE30" s="164"/>
      <c r="PZF30" s="164"/>
      <c r="PZG30" s="164"/>
      <c r="PZH30" s="164"/>
      <c r="PZI30" s="164"/>
      <c r="PZJ30" s="164"/>
      <c r="PZK30" s="164"/>
      <c r="PZL30" s="164"/>
      <c r="PZM30" s="164"/>
      <c r="PZN30" s="164"/>
      <c r="PZO30" s="164"/>
      <c r="PZP30" s="164"/>
      <c r="PZQ30" s="164"/>
      <c r="PZR30" s="164"/>
      <c r="PZS30" s="164"/>
      <c r="PZT30" s="164"/>
      <c r="PZU30" s="164"/>
      <c r="PZV30" s="164"/>
      <c r="PZW30" s="164"/>
      <c r="PZX30" s="164"/>
      <c r="PZY30" s="164"/>
      <c r="PZZ30" s="164"/>
      <c r="QAA30" s="164"/>
      <c r="QAB30" s="164"/>
      <c r="QAC30" s="164"/>
      <c r="QAD30" s="164"/>
      <c r="QAE30" s="164"/>
      <c r="QAF30" s="164"/>
      <c r="QAG30" s="164"/>
      <c r="QAH30" s="164"/>
      <c r="QAI30" s="164"/>
      <c r="QAJ30" s="164"/>
      <c r="QAK30" s="164"/>
      <c r="QAL30" s="164"/>
      <c r="QAM30" s="164"/>
      <c r="QAN30" s="164"/>
      <c r="QAO30" s="164"/>
      <c r="QAP30" s="164"/>
      <c r="QAQ30" s="164"/>
      <c r="QAR30" s="164"/>
      <c r="QAS30" s="164"/>
      <c r="QAT30" s="164"/>
      <c r="QAU30" s="164"/>
      <c r="QAV30" s="164"/>
      <c r="QAW30" s="164"/>
      <c r="QAX30" s="164"/>
      <c r="QAY30" s="164"/>
      <c r="QAZ30" s="164"/>
      <c r="QBA30" s="164"/>
      <c r="QBB30" s="164"/>
      <c r="QBC30" s="164"/>
      <c r="QBD30" s="164"/>
      <c r="QBE30" s="164"/>
      <c r="QBF30" s="164"/>
      <c r="QBG30" s="164"/>
      <c r="QBH30" s="164"/>
      <c r="QBI30" s="164"/>
      <c r="QBJ30" s="164"/>
      <c r="QBK30" s="164"/>
      <c r="QBL30" s="164"/>
      <c r="QBM30" s="164"/>
      <c r="QBN30" s="164"/>
      <c r="QBO30" s="164"/>
      <c r="QBP30" s="164"/>
      <c r="QBQ30" s="164"/>
      <c r="QBR30" s="164"/>
      <c r="QBS30" s="164"/>
      <c r="QBT30" s="164"/>
      <c r="QBU30" s="164"/>
      <c r="QBV30" s="164"/>
      <c r="QBW30" s="164"/>
      <c r="QBX30" s="164"/>
      <c r="QBY30" s="164"/>
      <c r="QBZ30" s="164"/>
      <c r="QCA30" s="164"/>
      <c r="QCB30" s="164"/>
      <c r="QCC30" s="164"/>
      <c r="QCD30" s="164"/>
      <c r="QCE30" s="164"/>
      <c r="QCF30" s="164"/>
      <c r="QCG30" s="164"/>
      <c r="QCH30" s="164"/>
      <c r="QCI30" s="164"/>
      <c r="QCJ30" s="164"/>
      <c r="QCK30" s="164"/>
      <c r="QCL30" s="164"/>
      <c r="QCM30" s="164"/>
      <c r="QCN30" s="164"/>
      <c r="QCO30" s="164"/>
      <c r="QCP30" s="164"/>
      <c r="QCQ30" s="164"/>
      <c r="QCR30" s="164"/>
      <c r="QCS30" s="164"/>
      <c r="QCT30" s="164"/>
      <c r="QCU30" s="164"/>
      <c r="QCV30" s="164"/>
      <c r="QCW30" s="164"/>
      <c r="QCX30" s="164"/>
      <c r="QCY30" s="164"/>
      <c r="QCZ30" s="164"/>
      <c r="QDA30" s="164"/>
      <c r="QDB30" s="164"/>
      <c r="QDC30" s="164"/>
      <c r="QDD30" s="164"/>
      <c r="QDE30" s="164"/>
      <c r="QDF30" s="164"/>
      <c r="QDG30" s="164"/>
      <c r="QDH30" s="164"/>
      <c r="QDI30" s="164"/>
      <c r="QDJ30" s="164"/>
      <c r="QDK30" s="164"/>
      <c r="QDL30" s="164"/>
      <c r="QDM30" s="164"/>
      <c r="QDN30" s="164"/>
      <c r="QDO30" s="164"/>
      <c r="QDP30" s="164"/>
      <c r="QDQ30" s="164"/>
      <c r="QDR30" s="164"/>
      <c r="QDS30" s="164"/>
      <c r="QDT30" s="164"/>
      <c r="QDU30" s="164"/>
      <c r="QDV30" s="164"/>
      <c r="QDW30" s="164"/>
      <c r="QDX30" s="164"/>
      <c r="QDY30" s="164"/>
      <c r="QDZ30" s="164"/>
      <c r="QEA30" s="164"/>
      <c r="QEB30" s="164"/>
      <c r="QEC30" s="164"/>
      <c r="QED30" s="164"/>
      <c r="QEE30" s="164"/>
      <c r="QEF30" s="164"/>
      <c r="QEG30" s="164"/>
      <c r="QEH30" s="164"/>
      <c r="QEI30" s="164"/>
      <c r="QEJ30" s="164"/>
      <c r="QEK30" s="164"/>
      <c r="QEL30" s="164"/>
      <c r="QEM30" s="164"/>
      <c r="QEN30" s="164"/>
      <c r="QEO30" s="164"/>
      <c r="QEP30" s="164"/>
      <c r="QEQ30" s="164"/>
      <c r="QER30" s="164"/>
      <c r="QES30" s="164"/>
      <c r="QET30" s="164"/>
      <c r="QEU30" s="164"/>
      <c r="QEV30" s="164"/>
      <c r="QEW30" s="164"/>
      <c r="QEX30" s="164"/>
      <c r="QEY30" s="164"/>
      <c r="QEZ30" s="164"/>
      <c r="QFA30" s="164"/>
      <c r="QFB30" s="164"/>
      <c r="QFC30" s="164"/>
      <c r="QFD30" s="164"/>
      <c r="QFE30" s="164"/>
      <c r="QFF30" s="164"/>
      <c r="QFG30" s="164"/>
      <c r="QFH30" s="164"/>
      <c r="QFI30" s="164"/>
      <c r="QFJ30" s="164"/>
      <c r="QFK30" s="164"/>
      <c r="QFL30" s="164"/>
      <c r="QFM30" s="164"/>
      <c r="QFN30" s="164"/>
      <c r="QFO30" s="164"/>
      <c r="QFP30" s="164"/>
      <c r="QFQ30" s="164"/>
      <c r="QFR30" s="164"/>
      <c r="QFS30" s="164"/>
      <c r="QFT30" s="164"/>
      <c r="QFU30" s="164"/>
      <c r="QFV30" s="164"/>
      <c r="QFW30" s="164"/>
      <c r="QFX30" s="164"/>
      <c r="QFY30" s="164"/>
      <c r="QFZ30" s="164"/>
      <c r="QGA30" s="164"/>
      <c r="QGB30" s="164"/>
      <c r="QGC30" s="164"/>
      <c r="QGD30" s="164"/>
      <c r="QGE30" s="164"/>
      <c r="QGF30" s="164"/>
      <c r="QGG30" s="164"/>
      <c r="QGH30" s="164"/>
      <c r="QGI30" s="164"/>
      <c r="QGJ30" s="164"/>
      <c r="QGK30" s="164"/>
      <c r="QGL30" s="164"/>
      <c r="QGM30" s="164"/>
      <c r="QGN30" s="164"/>
      <c r="QGO30" s="164"/>
      <c r="QGP30" s="164"/>
      <c r="QGQ30" s="164"/>
      <c r="QGR30" s="164"/>
      <c r="QGS30" s="164"/>
      <c r="QGT30" s="164"/>
      <c r="QGU30" s="164"/>
      <c r="QGV30" s="164"/>
      <c r="QGW30" s="164"/>
      <c r="QGX30" s="164"/>
      <c r="QGY30" s="164"/>
      <c r="QGZ30" s="164"/>
      <c r="QHA30" s="164"/>
      <c r="QHB30" s="164"/>
      <c r="QHC30" s="164"/>
      <c r="QHD30" s="164"/>
      <c r="QHE30" s="164"/>
      <c r="QHF30" s="164"/>
      <c r="QHG30" s="164"/>
      <c r="QHH30" s="164"/>
      <c r="QHI30" s="164"/>
      <c r="QHJ30" s="164"/>
      <c r="QHK30" s="164"/>
      <c r="QHL30" s="164"/>
      <c r="QHM30" s="164"/>
      <c r="QHN30" s="164"/>
      <c r="QHO30" s="164"/>
      <c r="QHP30" s="164"/>
      <c r="QHQ30" s="164"/>
      <c r="QHR30" s="164"/>
      <c r="QHS30" s="164"/>
      <c r="QHT30" s="164"/>
      <c r="QHU30" s="164"/>
      <c r="QHV30" s="164"/>
      <c r="QHW30" s="164"/>
      <c r="QHX30" s="164"/>
      <c r="QHY30" s="164"/>
      <c r="QHZ30" s="164"/>
      <c r="QIA30" s="164"/>
      <c r="QIB30" s="164"/>
      <c r="QIC30" s="164"/>
      <c r="QID30" s="164"/>
      <c r="QIE30" s="164"/>
      <c r="QIF30" s="164"/>
      <c r="QIG30" s="164"/>
      <c r="QIH30" s="164"/>
      <c r="QII30" s="164"/>
      <c r="QIJ30" s="164"/>
      <c r="QIK30" s="164"/>
      <c r="QIL30" s="164"/>
      <c r="QIM30" s="164"/>
      <c r="QIN30" s="164"/>
      <c r="QIO30" s="164"/>
      <c r="QIP30" s="164"/>
      <c r="QIQ30" s="164"/>
      <c r="QIR30" s="164"/>
      <c r="QIS30" s="164"/>
      <c r="QIT30" s="164"/>
      <c r="QIU30" s="164"/>
      <c r="QIV30" s="164"/>
      <c r="QIW30" s="164"/>
      <c r="QIX30" s="164"/>
      <c r="QIY30" s="164"/>
      <c r="QIZ30" s="164"/>
      <c r="QJA30" s="164"/>
      <c r="QJB30" s="164"/>
      <c r="QJC30" s="164"/>
      <c r="QJD30" s="164"/>
      <c r="QJE30" s="164"/>
      <c r="QJF30" s="164"/>
      <c r="QJG30" s="164"/>
      <c r="QJH30" s="164"/>
      <c r="QJI30" s="164"/>
      <c r="QJJ30" s="164"/>
      <c r="QJK30" s="164"/>
      <c r="QJL30" s="164"/>
      <c r="QJM30" s="164"/>
      <c r="QJN30" s="164"/>
      <c r="QJO30" s="164"/>
      <c r="QJP30" s="164"/>
      <c r="QJQ30" s="164"/>
      <c r="QJR30" s="164"/>
      <c r="QJS30" s="164"/>
      <c r="QJT30" s="164"/>
      <c r="QJU30" s="164"/>
      <c r="QJV30" s="164"/>
      <c r="QJW30" s="164"/>
      <c r="QJX30" s="164"/>
      <c r="QJY30" s="164"/>
      <c r="QJZ30" s="164"/>
      <c r="QKA30" s="164"/>
      <c r="QKB30" s="164"/>
      <c r="QKC30" s="164"/>
      <c r="QKD30" s="164"/>
      <c r="QKE30" s="164"/>
      <c r="QKF30" s="164"/>
      <c r="QKG30" s="164"/>
      <c r="QKH30" s="164"/>
      <c r="QKI30" s="164"/>
      <c r="QKJ30" s="164"/>
      <c r="QKK30" s="164"/>
      <c r="QKL30" s="164"/>
      <c r="QKM30" s="164"/>
      <c r="QKN30" s="164"/>
      <c r="QKO30" s="164"/>
      <c r="QKP30" s="164"/>
      <c r="QKQ30" s="164"/>
      <c r="QKR30" s="164"/>
      <c r="QKS30" s="164"/>
      <c r="QKT30" s="164"/>
      <c r="QKU30" s="164"/>
      <c r="QKV30" s="164"/>
      <c r="QKW30" s="164"/>
      <c r="QKX30" s="164"/>
      <c r="QKY30" s="164"/>
      <c r="QKZ30" s="164"/>
      <c r="QLA30" s="164"/>
      <c r="QLB30" s="164"/>
      <c r="QLC30" s="164"/>
      <c r="QLD30" s="164"/>
      <c r="QLE30" s="164"/>
      <c r="QLF30" s="164"/>
      <c r="QLG30" s="164"/>
      <c r="QLH30" s="164"/>
      <c r="QLI30" s="164"/>
      <c r="QLJ30" s="164"/>
      <c r="QLK30" s="164"/>
      <c r="QLL30" s="164"/>
      <c r="QLM30" s="164"/>
      <c r="QLN30" s="164"/>
      <c r="QLO30" s="164"/>
      <c r="QLP30" s="164"/>
      <c r="QLQ30" s="164"/>
      <c r="QLR30" s="164"/>
      <c r="QLS30" s="164"/>
      <c r="QLT30" s="164"/>
      <c r="QLU30" s="164"/>
      <c r="QLV30" s="164"/>
      <c r="QLW30" s="164"/>
      <c r="QLX30" s="164"/>
      <c r="QLY30" s="164"/>
      <c r="QLZ30" s="164"/>
      <c r="QMA30" s="164"/>
      <c r="QMB30" s="164"/>
      <c r="QMC30" s="164"/>
      <c r="QMD30" s="164"/>
      <c r="QME30" s="164"/>
      <c r="QMF30" s="164"/>
      <c r="QMG30" s="164"/>
      <c r="QMH30" s="164"/>
      <c r="QMI30" s="164"/>
      <c r="QMJ30" s="164"/>
      <c r="QMK30" s="164"/>
      <c r="QML30" s="164"/>
      <c r="QMM30" s="164"/>
      <c r="QMN30" s="164"/>
      <c r="QMO30" s="164"/>
      <c r="QMP30" s="164"/>
      <c r="QMQ30" s="164"/>
      <c r="QMR30" s="164"/>
      <c r="QMS30" s="164"/>
      <c r="QMT30" s="164"/>
      <c r="QMU30" s="164"/>
      <c r="QMV30" s="164"/>
      <c r="QMW30" s="164"/>
      <c r="QMX30" s="164"/>
      <c r="QMY30" s="164"/>
      <c r="QMZ30" s="164"/>
      <c r="QNA30" s="164"/>
      <c r="QNB30" s="164"/>
      <c r="QNC30" s="164"/>
      <c r="QND30" s="164"/>
      <c r="QNE30" s="164"/>
      <c r="QNF30" s="164"/>
      <c r="QNG30" s="164"/>
      <c r="QNH30" s="164"/>
      <c r="QNI30" s="164"/>
      <c r="QNJ30" s="164"/>
      <c r="QNK30" s="164"/>
      <c r="QNL30" s="164"/>
      <c r="QNM30" s="164"/>
      <c r="QNN30" s="164"/>
      <c r="QNO30" s="164"/>
      <c r="QNP30" s="164"/>
      <c r="QNQ30" s="164"/>
      <c r="QNR30" s="164"/>
      <c r="QNS30" s="164"/>
      <c r="QNT30" s="164"/>
      <c r="QNU30" s="164"/>
      <c r="QNV30" s="164"/>
      <c r="QNW30" s="164"/>
      <c r="QNX30" s="164"/>
      <c r="QNY30" s="164"/>
      <c r="QNZ30" s="164"/>
      <c r="QOA30" s="164"/>
      <c r="QOB30" s="164"/>
      <c r="QOC30" s="164"/>
      <c r="QOD30" s="164"/>
      <c r="QOE30" s="164"/>
      <c r="QOF30" s="164"/>
      <c r="QOG30" s="164"/>
      <c r="QOH30" s="164"/>
      <c r="QOI30" s="164"/>
      <c r="QOJ30" s="164"/>
      <c r="QOK30" s="164"/>
      <c r="QOL30" s="164"/>
      <c r="QOM30" s="164"/>
      <c r="QON30" s="164"/>
      <c r="QOO30" s="164"/>
      <c r="QOP30" s="164"/>
      <c r="QOQ30" s="164"/>
      <c r="QOR30" s="164"/>
      <c r="QOS30" s="164"/>
      <c r="QOT30" s="164"/>
      <c r="QOU30" s="164"/>
      <c r="QOV30" s="164"/>
      <c r="QOW30" s="164"/>
      <c r="QOX30" s="164"/>
      <c r="QOY30" s="164"/>
      <c r="QOZ30" s="164"/>
      <c r="QPA30" s="164"/>
      <c r="QPB30" s="164"/>
      <c r="QPC30" s="164"/>
      <c r="QPD30" s="164"/>
      <c r="QPE30" s="164"/>
      <c r="QPF30" s="164"/>
      <c r="QPG30" s="164"/>
      <c r="QPH30" s="164"/>
      <c r="QPI30" s="164"/>
      <c r="QPJ30" s="164"/>
      <c r="QPK30" s="164"/>
      <c r="QPL30" s="164"/>
      <c r="QPM30" s="164"/>
      <c r="QPN30" s="164"/>
      <c r="QPO30" s="164"/>
      <c r="QPP30" s="164"/>
      <c r="QPQ30" s="164"/>
      <c r="QPR30" s="164"/>
      <c r="QPS30" s="164"/>
      <c r="QPT30" s="164"/>
      <c r="QPU30" s="164"/>
      <c r="QPV30" s="164"/>
      <c r="QPW30" s="164"/>
      <c r="QPX30" s="164"/>
      <c r="QPY30" s="164"/>
      <c r="QPZ30" s="164"/>
      <c r="QQA30" s="164"/>
      <c r="QQB30" s="164"/>
      <c r="QQC30" s="164"/>
      <c r="QQD30" s="164"/>
      <c r="QQE30" s="164"/>
      <c r="QQF30" s="164"/>
      <c r="QQG30" s="164"/>
      <c r="QQH30" s="164"/>
      <c r="QQI30" s="164"/>
      <c r="QQJ30" s="164"/>
      <c r="QQK30" s="164"/>
      <c r="QQL30" s="164"/>
      <c r="QQM30" s="164"/>
      <c r="QQN30" s="164"/>
      <c r="QQO30" s="164"/>
      <c r="QQP30" s="164"/>
      <c r="QQQ30" s="164"/>
      <c r="QQR30" s="164"/>
      <c r="QQS30" s="164"/>
      <c r="QQT30" s="164"/>
      <c r="QQU30" s="164"/>
      <c r="QQV30" s="164"/>
      <c r="QQW30" s="164"/>
      <c r="QQX30" s="164"/>
      <c r="QQY30" s="164"/>
      <c r="QQZ30" s="164"/>
      <c r="QRA30" s="164"/>
      <c r="QRB30" s="164"/>
      <c r="QRC30" s="164"/>
      <c r="QRD30" s="164"/>
      <c r="QRE30" s="164"/>
      <c r="QRF30" s="164"/>
      <c r="QRG30" s="164"/>
      <c r="QRH30" s="164"/>
      <c r="QRI30" s="164"/>
      <c r="QRJ30" s="164"/>
      <c r="QRK30" s="164"/>
      <c r="QRL30" s="164"/>
      <c r="QRM30" s="164"/>
      <c r="QRN30" s="164"/>
      <c r="QRO30" s="164"/>
      <c r="QRP30" s="164"/>
      <c r="QRQ30" s="164"/>
      <c r="QRR30" s="164"/>
      <c r="QRS30" s="164"/>
      <c r="QRT30" s="164"/>
      <c r="QRU30" s="164"/>
      <c r="QRV30" s="164"/>
      <c r="QRW30" s="164"/>
      <c r="QRX30" s="164"/>
      <c r="QRY30" s="164"/>
      <c r="QRZ30" s="164"/>
      <c r="QSA30" s="164"/>
      <c r="QSB30" s="164"/>
      <c r="QSC30" s="164"/>
      <c r="QSD30" s="164"/>
      <c r="QSE30" s="164"/>
      <c r="QSF30" s="164"/>
      <c r="QSG30" s="164"/>
      <c r="QSH30" s="164"/>
      <c r="QSI30" s="164"/>
      <c r="QSJ30" s="164"/>
      <c r="QSK30" s="164"/>
      <c r="QSL30" s="164"/>
      <c r="QSM30" s="164"/>
      <c r="QSN30" s="164"/>
      <c r="QSO30" s="164"/>
      <c r="QSP30" s="164"/>
      <c r="QSQ30" s="164"/>
      <c r="QSR30" s="164"/>
      <c r="QSS30" s="164"/>
      <c r="QST30" s="164"/>
      <c r="QSU30" s="164"/>
      <c r="QSV30" s="164"/>
      <c r="QSW30" s="164"/>
      <c r="QSX30" s="164"/>
      <c r="QSY30" s="164"/>
      <c r="QSZ30" s="164"/>
      <c r="QTA30" s="164"/>
      <c r="QTB30" s="164"/>
      <c r="QTC30" s="164"/>
      <c r="QTD30" s="164"/>
      <c r="QTE30" s="164"/>
      <c r="QTF30" s="164"/>
      <c r="QTG30" s="164"/>
      <c r="QTH30" s="164"/>
      <c r="QTI30" s="164"/>
      <c r="QTJ30" s="164"/>
      <c r="QTK30" s="164"/>
      <c r="QTL30" s="164"/>
      <c r="QTM30" s="164"/>
      <c r="QTN30" s="164"/>
      <c r="QTO30" s="164"/>
      <c r="QTP30" s="164"/>
      <c r="QTQ30" s="164"/>
      <c r="QTR30" s="164"/>
      <c r="QTS30" s="164"/>
      <c r="QTT30" s="164"/>
      <c r="QTU30" s="164"/>
      <c r="QTV30" s="164"/>
      <c r="QTW30" s="164"/>
      <c r="QTX30" s="164"/>
      <c r="QTY30" s="164"/>
      <c r="QTZ30" s="164"/>
      <c r="QUA30" s="164"/>
      <c r="QUB30" s="164"/>
      <c r="QUC30" s="164"/>
      <c r="QUD30" s="164"/>
      <c r="QUE30" s="164"/>
      <c r="QUF30" s="164"/>
      <c r="QUG30" s="164"/>
      <c r="QUH30" s="164"/>
      <c r="QUI30" s="164"/>
      <c r="QUJ30" s="164"/>
      <c r="QUK30" s="164"/>
      <c r="QUL30" s="164"/>
      <c r="QUM30" s="164"/>
      <c r="QUN30" s="164"/>
      <c r="QUO30" s="164"/>
      <c r="QUP30" s="164"/>
      <c r="QUQ30" s="164"/>
      <c r="QUR30" s="164"/>
      <c r="QUS30" s="164"/>
      <c r="QUT30" s="164"/>
      <c r="QUU30" s="164"/>
      <c r="QUV30" s="164"/>
      <c r="QUW30" s="164"/>
      <c r="QUX30" s="164"/>
      <c r="QUY30" s="164"/>
      <c r="QUZ30" s="164"/>
      <c r="QVA30" s="164"/>
      <c r="QVB30" s="164"/>
      <c r="QVC30" s="164"/>
      <c r="QVD30" s="164"/>
      <c r="QVE30" s="164"/>
      <c r="QVF30" s="164"/>
      <c r="QVG30" s="164"/>
      <c r="QVH30" s="164"/>
      <c r="QVI30" s="164"/>
      <c r="QVJ30" s="164"/>
      <c r="QVK30" s="164"/>
      <c r="QVL30" s="164"/>
      <c r="QVM30" s="164"/>
      <c r="QVN30" s="164"/>
      <c r="QVO30" s="164"/>
      <c r="QVP30" s="164"/>
      <c r="QVQ30" s="164"/>
      <c r="QVR30" s="164"/>
      <c r="QVS30" s="164"/>
      <c r="QVT30" s="164"/>
      <c r="QVU30" s="164"/>
      <c r="QVV30" s="164"/>
      <c r="QVW30" s="164"/>
      <c r="QVX30" s="164"/>
      <c r="QVY30" s="164"/>
      <c r="QVZ30" s="164"/>
      <c r="QWA30" s="164"/>
      <c r="QWB30" s="164"/>
      <c r="QWC30" s="164"/>
      <c r="QWD30" s="164"/>
      <c r="QWE30" s="164"/>
      <c r="QWF30" s="164"/>
      <c r="QWG30" s="164"/>
      <c r="QWH30" s="164"/>
      <c r="QWI30" s="164"/>
      <c r="QWJ30" s="164"/>
      <c r="QWK30" s="164"/>
      <c r="QWL30" s="164"/>
      <c r="QWM30" s="164"/>
      <c r="QWN30" s="164"/>
      <c r="QWO30" s="164"/>
      <c r="QWP30" s="164"/>
      <c r="QWQ30" s="164"/>
      <c r="QWR30" s="164"/>
      <c r="QWS30" s="164"/>
      <c r="QWT30" s="164"/>
      <c r="QWU30" s="164"/>
      <c r="QWV30" s="164"/>
      <c r="QWW30" s="164"/>
      <c r="QWX30" s="164"/>
      <c r="QWY30" s="164"/>
      <c r="QWZ30" s="164"/>
      <c r="QXA30" s="164"/>
      <c r="QXB30" s="164"/>
      <c r="QXC30" s="164"/>
      <c r="QXD30" s="164"/>
      <c r="QXE30" s="164"/>
      <c r="QXF30" s="164"/>
      <c r="QXG30" s="164"/>
      <c r="QXH30" s="164"/>
      <c r="QXI30" s="164"/>
      <c r="QXJ30" s="164"/>
      <c r="QXK30" s="164"/>
      <c r="QXL30" s="164"/>
      <c r="QXM30" s="164"/>
      <c r="QXN30" s="164"/>
      <c r="QXO30" s="164"/>
      <c r="QXP30" s="164"/>
      <c r="QXQ30" s="164"/>
      <c r="QXR30" s="164"/>
      <c r="QXS30" s="164"/>
      <c r="QXT30" s="164"/>
      <c r="QXU30" s="164"/>
      <c r="QXV30" s="164"/>
      <c r="QXW30" s="164"/>
      <c r="QXX30" s="164"/>
      <c r="QXY30" s="164"/>
      <c r="QXZ30" s="164"/>
      <c r="QYA30" s="164"/>
      <c r="QYB30" s="164"/>
      <c r="QYC30" s="164"/>
      <c r="QYD30" s="164"/>
      <c r="QYE30" s="164"/>
      <c r="QYF30" s="164"/>
      <c r="QYG30" s="164"/>
      <c r="QYH30" s="164"/>
      <c r="QYI30" s="164"/>
      <c r="QYJ30" s="164"/>
      <c r="QYK30" s="164"/>
      <c r="QYL30" s="164"/>
      <c r="QYM30" s="164"/>
      <c r="QYN30" s="164"/>
      <c r="QYO30" s="164"/>
      <c r="QYP30" s="164"/>
      <c r="QYQ30" s="164"/>
      <c r="QYR30" s="164"/>
      <c r="QYS30" s="164"/>
      <c r="QYT30" s="164"/>
      <c r="QYU30" s="164"/>
      <c r="QYV30" s="164"/>
      <c r="QYW30" s="164"/>
      <c r="QYX30" s="164"/>
      <c r="QYY30" s="164"/>
      <c r="QYZ30" s="164"/>
      <c r="QZA30" s="164"/>
      <c r="QZB30" s="164"/>
      <c r="QZC30" s="164"/>
      <c r="QZD30" s="164"/>
      <c r="QZE30" s="164"/>
      <c r="QZF30" s="164"/>
      <c r="QZG30" s="164"/>
      <c r="QZH30" s="164"/>
      <c r="QZI30" s="164"/>
      <c r="QZJ30" s="164"/>
      <c r="QZK30" s="164"/>
      <c r="QZL30" s="164"/>
      <c r="QZM30" s="164"/>
      <c r="QZN30" s="164"/>
      <c r="QZO30" s="164"/>
      <c r="QZP30" s="164"/>
      <c r="QZQ30" s="164"/>
      <c r="QZR30" s="164"/>
      <c r="QZS30" s="164"/>
      <c r="QZT30" s="164"/>
      <c r="QZU30" s="164"/>
      <c r="QZV30" s="164"/>
      <c r="QZW30" s="164"/>
      <c r="QZX30" s="164"/>
      <c r="QZY30" s="164"/>
      <c r="QZZ30" s="164"/>
      <c r="RAA30" s="164"/>
      <c r="RAB30" s="164"/>
      <c r="RAC30" s="164"/>
      <c r="RAD30" s="164"/>
      <c r="RAE30" s="164"/>
      <c r="RAF30" s="164"/>
      <c r="RAG30" s="164"/>
      <c r="RAH30" s="164"/>
      <c r="RAI30" s="164"/>
      <c r="RAJ30" s="164"/>
      <c r="RAK30" s="164"/>
      <c r="RAL30" s="164"/>
      <c r="RAM30" s="164"/>
      <c r="RAN30" s="164"/>
      <c r="RAO30" s="164"/>
      <c r="RAP30" s="164"/>
      <c r="RAQ30" s="164"/>
      <c r="RAR30" s="164"/>
      <c r="RAS30" s="164"/>
      <c r="RAT30" s="164"/>
      <c r="RAU30" s="164"/>
      <c r="RAV30" s="164"/>
      <c r="RAW30" s="164"/>
      <c r="RAX30" s="164"/>
      <c r="RAY30" s="164"/>
      <c r="RAZ30" s="164"/>
      <c r="RBA30" s="164"/>
      <c r="RBB30" s="164"/>
      <c r="RBC30" s="164"/>
      <c r="RBD30" s="164"/>
      <c r="RBE30" s="164"/>
      <c r="RBF30" s="164"/>
      <c r="RBG30" s="164"/>
      <c r="RBH30" s="164"/>
      <c r="RBI30" s="164"/>
      <c r="RBJ30" s="164"/>
      <c r="RBK30" s="164"/>
      <c r="RBL30" s="164"/>
      <c r="RBM30" s="164"/>
      <c r="RBN30" s="164"/>
      <c r="RBO30" s="164"/>
      <c r="RBP30" s="164"/>
      <c r="RBQ30" s="164"/>
      <c r="RBR30" s="164"/>
      <c r="RBS30" s="164"/>
      <c r="RBT30" s="164"/>
      <c r="RBU30" s="164"/>
      <c r="RBV30" s="164"/>
      <c r="RBW30" s="164"/>
      <c r="RBX30" s="164"/>
      <c r="RBY30" s="164"/>
      <c r="RBZ30" s="164"/>
      <c r="RCA30" s="164"/>
      <c r="RCB30" s="164"/>
      <c r="RCC30" s="164"/>
      <c r="RCD30" s="164"/>
      <c r="RCE30" s="164"/>
      <c r="RCF30" s="164"/>
      <c r="RCG30" s="164"/>
      <c r="RCH30" s="164"/>
      <c r="RCI30" s="164"/>
      <c r="RCJ30" s="164"/>
      <c r="RCK30" s="164"/>
      <c r="RCL30" s="164"/>
      <c r="RCM30" s="164"/>
      <c r="RCN30" s="164"/>
      <c r="RCO30" s="164"/>
      <c r="RCP30" s="164"/>
      <c r="RCQ30" s="164"/>
      <c r="RCR30" s="164"/>
      <c r="RCS30" s="164"/>
      <c r="RCT30" s="164"/>
      <c r="RCU30" s="164"/>
      <c r="RCV30" s="164"/>
      <c r="RCW30" s="164"/>
      <c r="RCX30" s="164"/>
      <c r="RCY30" s="164"/>
      <c r="RCZ30" s="164"/>
      <c r="RDA30" s="164"/>
      <c r="RDB30" s="164"/>
      <c r="RDC30" s="164"/>
      <c r="RDD30" s="164"/>
      <c r="RDE30" s="164"/>
      <c r="RDF30" s="164"/>
      <c r="RDG30" s="164"/>
      <c r="RDH30" s="164"/>
      <c r="RDI30" s="164"/>
      <c r="RDJ30" s="164"/>
      <c r="RDK30" s="164"/>
      <c r="RDL30" s="164"/>
      <c r="RDM30" s="164"/>
      <c r="RDN30" s="164"/>
      <c r="RDO30" s="164"/>
      <c r="RDP30" s="164"/>
      <c r="RDQ30" s="164"/>
      <c r="RDR30" s="164"/>
      <c r="RDS30" s="164"/>
      <c r="RDT30" s="164"/>
      <c r="RDU30" s="164"/>
      <c r="RDV30" s="164"/>
      <c r="RDW30" s="164"/>
      <c r="RDX30" s="164"/>
      <c r="RDY30" s="164"/>
      <c r="RDZ30" s="164"/>
      <c r="REA30" s="164"/>
      <c r="REB30" s="164"/>
      <c r="REC30" s="164"/>
      <c r="RED30" s="164"/>
      <c r="REE30" s="164"/>
      <c r="REF30" s="164"/>
      <c r="REG30" s="164"/>
      <c r="REH30" s="164"/>
      <c r="REI30" s="164"/>
      <c r="REJ30" s="164"/>
      <c r="REK30" s="164"/>
      <c r="REL30" s="164"/>
      <c r="REM30" s="164"/>
      <c r="REN30" s="164"/>
      <c r="REO30" s="164"/>
      <c r="REP30" s="164"/>
      <c r="REQ30" s="164"/>
      <c r="RER30" s="164"/>
      <c r="RES30" s="164"/>
      <c r="RET30" s="164"/>
      <c r="REU30" s="164"/>
      <c r="REV30" s="164"/>
      <c r="REW30" s="164"/>
      <c r="REX30" s="164"/>
      <c r="REY30" s="164"/>
      <c r="REZ30" s="164"/>
      <c r="RFA30" s="164"/>
      <c r="RFB30" s="164"/>
      <c r="RFC30" s="164"/>
      <c r="RFD30" s="164"/>
      <c r="RFE30" s="164"/>
      <c r="RFF30" s="164"/>
      <c r="RFG30" s="164"/>
      <c r="RFH30" s="164"/>
      <c r="RFI30" s="164"/>
      <c r="RFJ30" s="164"/>
      <c r="RFK30" s="164"/>
      <c r="RFL30" s="164"/>
      <c r="RFM30" s="164"/>
      <c r="RFN30" s="164"/>
      <c r="RFO30" s="164"/>
      <c r="RFP30" s="164"/>
      <c r="RFQ30" s="164"/>
      <c r="RFR30" s="164"/>
      <c r="RFS30" s="164"/>
      <c r="RFT30" s="164"/>
      <c r="RFU30" s="164"/>
      <c r="RFV30" s="164"/>
      <c r="RFW30" s="164"/>
      <c r="RFX30" s="164"/>
      <c r="RFY30" s="164"/>
      <c r="RFZ30" s="164"/>
      <c r="RGA30" s="164"/>
      <c r="RGB30" s="164"/>
      <c r="RGC30" s="164"/>
      <c r="RGD30" s="164"/>
      <c r="RGE30" s="164"/>
      <c r="RGF30" s="164"/>
      <c r="RGG30" s="164"/>
      <c r="RGH30" s="164"/>
      <c r="RGI30" s="164"/>
      <c r="RGJ30" s="164"/>
      <c r="RGK30" s="164"/>
      <c r="RGL30" s="164"/>
      <c r="RGM30" s="164"/>
      <c r="RGN30" s="164"/>
      <c r="RGO30" s="164"/>
      <c r="RGP30" s="164"/>
      <c r="RGQ30" s="164"/>
      <c r="RGR30" s="164"/>
      <c r="RGS30" s="164"/>
      <c r="RGT30" s="164"/>
      <c r="RGU30" s="164"/>
      <c r="RGV30" s="164"/>
      <c r="RGW30" s="164"/>
      <c r="RGX30" s="164"/>
      <c r="RGY30" s="164"/>
      <c r="RGZ30" s="164"/>
      <c r="RHA30" s="164"/>
      <c r="RHB30" s="164"/>
      <c r="RHC30" s="164"/>
      <c r="RHD30" s="164"/>
      <c r="RHE30" s="164"/>
      <c r="RHF30" s="164"/>
      <c r="RHG30" s="164"/>
      <c r="RHH30" s="164"/>
      <c r="RHI30" s="164"/>
      <c r="RHJ30" s="164"/>
      <c r="RHK30" s="164"/>
      <c r="RHL30" s="164"/>
      <c r="RHM30" s="164"/>
      <c r="RHN30" s="164"/>
      <c r="RHO30" s="164"/>
      <c r="RHP30" s="164"/>
      <c r="RHQ30" s="164"/>
      <c r="RHR30" s="164"/>
      <c r="RHS30" s="164"/>
      <c r="RHT30" s="164"/>
      <c r="RHU30" s="164"/>
      <c r="RHV30" s="164"/>
      <c r="RHW30" s="164"/>
      <c r="RHX30" s="164"/>
      <c r="RHY30" s="164"/>
      <c r="RHZ30" s="164"/>
      <c r="RIA30" s="164"/>
      <c r="RIB30" s="164"/>
      <c r="RIC30" s="164"/>
      <c r="RID30" s="164"/>
      <c r="RIE30" s="164"/>
      <c r="RIF30" s="164"/>
      <c r="RIG30" s="164"/>
      <c r="RIH30" s="164"/>
      <c r="RII30" s="164"/>
      <c r="RIJ30" s="164"/>
      <c r="RIK30" s="164"/>
      <c r="RIL30" s="164"/>
      <c r="RIM30" s="164"/>
      <c r="RIN30" s="164"/>
      <c r="RIO30" s="164"/>
      <c r="RIP30" s="164"/>
      <c r="RIQ30" s="164"/>
      <c r="RIR30" s="164"/>
      <c r="RIS30" s="164"/>
      <c r="RIT30" s="164"/>
      <c r="RIU30" s="164"/>
      <c r="RIV30" s="164"/>
      <c r="RIW30" s="164"/>
      <c r="RIX30" s="164"/>
      <c r="RIY30" s="164"/>
      <c r="RIZ30" s="164"/>
      <c r="RJA30" s="164"/>
      <c r="RJB30" s="164"/>
      <c r="RJC30" s="164"/>
      <c r="RJD30" s="164"/>
      <c r="RJE30" s="164"/>
      <c r="RJF30" s="164"/>
      <c r="RJG30" s="164"/>
      <c r="RJH30" s="164"/>
      <c r="RJI30" s="164"/>
      <c r="RJJ30" s="164"/>
      <c r="RJK30" s="164"/>
      <c r="RJL30" s="164"/>
      <c r="RJM30" s="164"/>
      <c r="RJN30" s="164"/>
      <c r="RJO30" s="164"/>
      <c r="RJP30" s="164"/>
      <c r="RJQ30" s="164"/>
      <c r="RJR30" s="164"/>
      <c r="RJS30" s="164"/>
      <c r="RJT30" s="164"/>
      <c r="RJU30" s="164"/>
      <c r="RJV30" s="164"/>
      <c r="RJW30" s="164"/>
      <c r="RJX30" s="164"/>
      <c r="RJY30" s="164"/>
      <c r="RJZ30" s="164"/>
      <c r="RKA30" s="164"/>
      <c r="RKB30" s="164"/>
      <c r="RKC30" s="164"/>
      <c r="RKD30" s="164"/>
      <c r="RKE30" s="164"/>
      <c r="RKF30" s="164"/>
      <c r="RKG30" s="164"/>
      <c r="RKH30" s="164"/>
      <c r="RKI30" s="164"/>
      <c r="RKJ30" s="164"/>
      <c r="RKK30" s="164"/>
      <c r="RKL30" s="164"/>
      <c r="RKM30" s="164"/>
      <c r="RKN30" s="164"/>
      <c r="RKO30" s="164"/>
      <c r="RKP30" s="164"/>
      <c r="RKQ30" s="164"/>
      <c r="RKR30" s="164"/>
      <c r="RKS30" s="164"/>
      <c r="RKT30" s="164"/>
      <c r="RKU30" s="164"/>
      <c r="RKV30" s="164"/>
      <c r="RKW30" s="164"/>
      <c r="RKX30" s="164"/>
      <c r="RKY30" s="164"/>
      <c r="RKZ30" s="164"/>
      <c r="RLA30" s="164"/>
      <c r="RLB30" s="164"/>
      <c r="RLC30" s="164"/>
      <c r="RLD30" s="164"/>
      <c r="RLE30" s="164"/>
      <c r="RLF30" s="164"/>
      <c r="RLG30" s="164"/>
      <c r="RLH30" s="164"/>
      <c r="RLI30" s="164"/>
      <c r="RLJ30" s="164"/>
      <c r="RLK30" s="164"/>
      <c r="RLL30" s="164"/>
      <c r="RLM30" s="164"/>
      <c r="RLN30" s="164"/>
      <c r="RLO30" s="164"/>
      <c r="RLP30" s="164"/>
      <c r="RLQ30" s="164"/>
      <c r="RLR30" s="164"/>
      <c r="RLS30" s="164"/>
      <c r="RLT30" s="164"/>
      <c r="RLU30" s="164"/>
      <c r="RLV30" s="164"/>
      <c r="RLW30" s="164"/>
      <c r="RLX30" s="164"/>
      <c r="RLY30" s="164"/>
      <c r="RLZ30" s="164"/>
      <c r="RMA30" s="164"/>
      <c r="RMB30" s="164"/>
      <c r="RMC30" s="164"/>
      <c r="RMD30" s="164"/>
      <c r="RME30" s="164"/>
      <c r="RMF30" s="164"/>
      <c r="RMG30" s="164"/>
      <c r="RMH30" s="164"/>
      <c r="RMI30" s="164"/>
      <c r="RMJ30" s="164"/>
      <c r="RMK30" s="164"/>
      <c r="RML30" s="164"/>
      <c r="RMM30" s="164"/>
      <c r="RMN30" s="164"/>
      <c r="RMO30" s="164"/>
      <c r="RMP30" s="164"/>
      <c r="RMQ30" s="164"/>
      <c r="RMR30" s="164"/>
      <c r="RMS30" s="164"/>
      <c r="RMT30" s="164"/>
      <c r="RMU30" s="164"/>
      <c r="RMV30" s="164"/>
      <c r="RMW30" s="164"/>
      <c r="RMX30" s="164"/>
      <c r="RMY30" s="164"/>
      <c r="RMZ30" s="164"/>
      <c r="RNA30" s="164"/>
      <c r="RNB30" s="164"/>
      <c r="RNC30" s="164"/>
      <c r="RND30" s="164"/>
      <c r="RNE30" s="164"/>
      <c r="RNF30" s="164"/>
      <c r="RNG30" s="164"/>
      <c r="RNH30" s="164"/>
      <c r="RNI30" s="164"/>
      <c r="RNJ30" s="164"/>
      <c r="RNK30" s="164"/>
      <c r="RNL30" s="164"/>
      <c r="RNM30" s="164"/>
      <c r="RNN30" s="164"/>
      <c r="RNO30" s="164"/>
      <c r="RNP30" s="164"/>
      <c r="RNQ30" s="164"/>
      <c r="RNR30" s="164"/>
      <c r="RNS30" s="164"/>
      <c r="RNT30" s="164"/>
      <c r="RNU30" s="164"/>
      <c r="RNV30" s="164"/>
      <c r="RNW30" s="164"/>
      <c r="RNX30" s="164"/>
      <c r="RNY30" s="164"/>
      <c r="RNZ30" s="164"/>
      <c r="ROA30" s="164"/>
      <c r="ROB30" s="164"/>
      <c r="ROC30" s="164"/>
      <c r="ROD30" s="164"/>
      <c r="ROE30" s="164"/>
      <c r="ROF30" s="164"/>
      <c r="ROG30" s="164"/>
      <c r="ROH30" s="164"/>
      <c r="ROI30" s="164"/>
      <c r="ROJ30" s="164"/>
      <c r="ROK30" s="164"/>
      <c r="ROL30" s="164"/>
      <c r="ROM30" s="164"/>
      <c r="RON30" s="164"/>
      <c r="ROO30" s="164"/>
      <c r="ROP30" s="164"/>
      <c r="ROQ30" s="164"/>
      <c r="ROR30" s="164"/>
      <c r="ROS30" s="164"/>
      <c r="ROT30" s="164"/>
      <c r="ROU30" s="164"/>
      <c r="ROV30" s="164"/>
      <c r="ROW30" s="164"/>
      <c r="ROX30" s="164"/>
      <c r="ROY30" s="164"/>
      <c r="ROZ30" s="164"/>
      <c r="RPA30" s="164"/>
      <c r="RPB30" s="164"/>
      <c r="RPC30" s="164"/>
      <c r="RPD30" s="164"/>
      <c r="RPE30" s="164"/>
      <c r="RPF30" s="164"/>
      <c r="RPG30" s="164"/>
      <c r="RPH30" s="164"/>
      <c r="RPI30" s="164"/>
      <c r="RPJ30" s="164"/>
      <c r="RPK30" s="164"/>
      <c r="RPL30" s="164"/>
      <c r="RPM30" s="164"/>
      <c r="RPN30" s="164"/>
      <c r="RPO30" s="164"/>
      <c r="RPP30" s="164"/>
      <c r="RPQ30" s="164"/>
      <c r="RPR30" s="164"/>
      <c r="RPS30" s="164"/>
      <c r="RPT30" s="164"/>
      <c r="RPU30" s="164"/>
      <c r="RPV30" s="164"/>
      <c r="RPW30" s="164"/>
      <c r="RPX30" s="164"/>
      <c r="RPY30" s="164"/>
      <c r="RPZ30" s="164"/>
      <c r="RQA30" s="164"/>
      <c r="RQB30" s="164"/>
      <c r="RQC30" s="164"/>
      <c r="RQD30" s="164"/>
      <c r="RQE30" s="164"/>
      <c r="RQF30" s="164"/>
      <c r="RQG30" s="164"/>
      <c r="RQH30" s="164"/>
      <c r="RQI30" s="164"/>
      <c r="RQJ30" s="164"/>
      <c r="RQK30" s="164"/>
      <c r="RQL30" s="164"/>
      <c r="RQM30" s="164"/>
      <c r="RQN30" s="164"/>
      <c r="RQO30" s="164"/>
      <c r="RQP30" s="164"/>
      <c r="RQQ30" s="164"/>
      <c r="RQR30" s="164"/>
      <c r="RQS30" s="164"/>
      <c r="RQT30" s="164"/>
      <c r="RQU30" s="164"/>
      <c r="RQV30" s="164"/>
      <c r="RQW30" s="164"/>
      <c r="RQX30" s="164"/>
      <c r="RQY30" s="164"/>
      <c r="RQZ30" s="164"/>
      <c r="RRA30" s="164"/>
      <c r="RRB30" s="164"/>
      <c r="RRC30" s="164"/>
      <c r="RRD30" s="164"/>
      <c r="RRE30" s="164"/>
      <c r="RRF30" s="164"/>
      <c r="RRG30" s="164"/>
      <c r="RRH30" s="164"/>
      <c r="RRI30" s="164"/>
      <c r="RRJ30" s="164"/>
      <c r="RRK30" s="164"/>
      <c r="RRL30" s="164"/>
      <c r="RRM30" s="164"/>
      <c r="RRN30" s="164"/>
      <c r="RRO30" s="164"/>
      <c r="RRP30" s="164"/>
      <c r="RRQ30" s="164"/>
      <c r="RRR30" s="164"/>
      <c r="RRS30" s="164"/>
      <c r="RRT30" s="164"/>
      <c r="RRU30" s="164"/>
      <c r="RRV30" s="164"/>
      <c r="RRW30" s="164"/>
      <c r="RRX30" s="164"/>
      <c r="RRY30" s="164"/>
      <c r="RRZ30" s="164"/>
      <c r="RSA30" s="164"/>
      <c r="RSB30" s="164"/>
      <c r="RSC30" s="164"/>
      <c r="RSD30" s="164"/>
      <c r="RSE30" s="164"/>
      <c r="RSF30" s="164"/>
      <c r="RSG30" s="164"/>
      <c r="RSH30" s="164"/>
      <c r="RSI30" s="164"/>
      <c r="RSJ30" s="164"/>
      <c r="RSK30" s="164"/>
      <c r="RSL30" s="164"/>
      <c r="RSM30" s="164"/>
      <c r="RSN30" s="164"/>
      <c r="RSO30" s="164"/>
      <c r="RSP30" s="164"/>
      <c r="RSQ30" s="164"/>
      <c r="RSR30" s="164"/>
      <c r="RSS30" s="164"/>
      <c r="RST30" s="164"/>
      <c r="RSU30" s="164"/>
      <c r="RSV30" s="164"/>
      <c r="RSW30" s="164"/>
      <c r="RSX30" s="164"/>
      <c r="RSY30" s="164"/>
      <c r="RSZ30" s="164"/>
      <c r="RTA30" s="164"/>
      <c r="RTB30" s="164"/>
      <c r="RTC30" s="164"/>
      <c r="RTD30" s="164"/>
      <c r="RTE30" s="164"/>
      <c r="RTF30" s="164"/>
      <c r="RTG30" s="164"/>
      <c r="RTH30" s="164"/>
      <c r="RTI30" s="164"/>
      <c r="RTJ30" s="164"/>
      <c r="RTK30" s="164"/>
      <c r="RTL30" s="164"/>
      <c r="RTM30" s="164"/>
      <c r="RTN30" s="164"/>
      <c r="RTO30" s="164"/>
      <c r="RTP30" s="164"/>
      <c r="RTQ30" s="164"/>
      <c r="RTR30" s="164"/>
      <c r="RTS30" s="164"/>
      <c r="RTT30" s="164"/>
      <c r="RTU30" s="164"/>
      <c r="RTV30" s="164"/>
      <c r="RTW30" s="164"/>
      <c r="RTX30" s="164"/>
      <c r="RTY30" s="164"/>
      <c r="RTZ30" s="164"/>
      <c r="RUA30" s="164"/>
      <c r="RUB30" s="164"/>
      <c r="RUC30" s="164"/>
      <c r="RUD30" s="164"/>
      <c r="RUE30" s="164"/>
      <c r="RUF30" s="164"/>
      <c r="RUG30" s="164"/>
      <c r="RUH30" s="164"/>
      <c r="RUI30" s="164"/>
      <c r="RUJ30" s="164"/>
      <c r="RUK30" s="164"/>
      <c r="RUL30" s="164"/>
      <c r="RUM30" s="164"/>
      <c r="RUN30" s="164"/>
      <c r="RUO30" s="164"/>
      <c r="RUP30" s="164"/>
      <c r="RUQ30" s="164"/>
      <c r="RUR30" s="164"/>
      <c r="RUS30" s="164"/>
      <c r="RUT30" s="164"/>
      <c r="RUU30" s="164"/>
      <c r="RUV30" s="164"/>
      <c r="RUW30" s="164"/>
      <c r="RUX30" s="164"/>
      <c r="RUY30" s="164"/>
      <c r="RUZ30" s="164"/>
      <c r="RVA30" s="164"/>
      <c r="RVB30" s="164"/>
      <c r="RVC30" s="164"/>
      <c r="RVD30" s="164"/>
      <c r="RVE30" s="164"/>
      <c r="RVF30" s="164"/>
      <c r="RVG30" s="164"/>
      <c r="RVH30" s="164"/>
      <c r="RVI30" s="164"/>
      <c r="RVJ30" s="164"/>
      <c r="RVK30" s="164"/>
      <c r="RVL30" s="164"/>
      <c r="RVM30" s="164"/>
      <c r="RVN30" s="164"/>
      <c r="RVO30" s="164"/>
      <c r="RVP30" s="164"/>
      <c r="RVQ30" s="164"/>
      <c r="RVR30" s="164"/>
      <c r="RVS30" s="164"/>
      <c r="RVT30" s="164"/>
      <c r="RVU30" s="164"/>
      <c r="RVV30" s="164"/>
      <c r="RVW30" s="164"/>
      <c r="RVX30" s="164"/>
      <c r="RVY30" s="164"/>
      <c r="RVZ30" s="164"/>
      <c r="RWA30" s="164"/>
      <c r="RWB30" s="164"/>
      <c r="RWC30" s="164"/>
      <c r="RWD30" s="164"/>
      <c r="RWE30" s="164"/>
      <c r="RWF30" s="164"/>
      <c r="RWG30" s="164"/>
      <c r="RWH30" s="164"/>
      <c r="RWI30" s="164"/>
      <c r="RWJ30" s="164"/>
      <c r="RWK30" s="164"/>
      <c r="RWL30" s="164"/>
      <c r="RWM30" s="164"/>
      <c r="RWN30" s="164"/>
      <c r="RWO30" s="164"/>
      <c r="RWP30" s="164"/>
      <c r="RWQ30" s="164"/>
      <c r="RWR30" s="164"/>
      <c r="RWS30" s="164"/>
      <c r="RWT30" s="164"/>
      <c r="RWU30" s="164"/>
      <c r="RWV30" s="164"/>
      <c r="RWW30" s="164"/>
      <c r="RWX30" s="164"/>
      <c r="RWY30" s="164"/>
      <c r="RWZ30" s="164"/>
      <c r="RXA30" s="164"/>
      <c r="RXB30" s="164"/>
      <c r="RXC30" s="164"/>
      <c r="RXD30" s="164"/>
      <c r="RXE30" s="164"/>
      <c r="RXF30" s="164"/>
      <c r="RXG30" s="164"/>
      <c r="RXH30" s="164"/>
      <c r="RXI30" s="164"/>
      <c r="RXJ30" s="164"/>
      <c r="RXK30" s="164"/>
      <c r="RXL30" s="164"/>
      <c r="RXM30" s="164"/>
      <c r="RXN30" s="164"/>
      <c r="RXO30" s="164"/>
      <c r="RXP30" s="164"/>
      <c r="RXQ30" s="164"/>
      <c r="RXR30" s="164"/>
      <c r="RXS30" s="164"/>
      <c r="RXT30" s="164"/>
      <c r="RXU30" s="164"/>
      <c r="RXV30" s="164"/>
      <c r="RXW30" s="164"/>
      <c r="RXX30" s="164"/>
      <c r="RXY30" s="164"/>
      <c r="RXZ30" s="164"/>
      <c r="RYA30" s="164"/>
      <c r="RYB30" s="164"/>
      <c r="RYC30" s="164"/>
      <c r="RYD30" s="164"/>
      <c r="RYE30" s="164"/>
      <c r="RYF30" s="164"/>
      <c r="RYG30" s="164"/>
      <c r="RYH30" s="164"/>
      <c r="RYI30" s="164"/>
      <c r="RYJ30" s="164"/>
      <c r="RYK30" s="164"/>
      <c r="RYL30" s="164"/>
      <c r="RYM30" s="164"/>
      <c r="RYN30" s="164"/>
      <c r="RYO30" s="164"/>
      <c r="RYP30" s="164"/>
      <c r="RYQ30" s="164"/>
      <c r="RYR30" s="164"/>
      <c r="RYS30" s="164"/>
      <c r="RYT30" s="164"/>
      <c r="RYU30" s="164"/>
      <c r="RYV30" s="164"/>
      <c r="RYW30" s="164"/>
      <c r="RYX30" s="164"/>
      <c r="RYY30" s="164"/>
      <c r="RYZ30" s="164"/>
      <c r="RZA30" s="164"/>
      <c r="RZB30" s="164"/>
      <c r="RZC30" s="164"/>
      <c r="RZD30" s="164"/>
      <c r="RZE30" s="164"/>
      <c r="RZF30" s="164"/>
      <c r="RZG30" s="164"/>
      <c r="RZH30" s="164"/>
      <c r="RZI30" s="164"/>
      <c r="RZJ30" s="164"/>
      <c r="RZK30" s="164"/>
      <c r="RZL30" s="164"/>
      <c r="RZM30" s="164"/>
      <c r="RZN30" s="164"/>
      <c r="RZO30" s="164"/>
      <c r="RZP30" s="164"/>
      <c r="RZQ30" s="164"/>
      <c r="RZR30" s="164"/>
      <c r="RZS30" s="164"/>
      <c r="RZT30" s="164"/>
      <c r="RZU30" s="164"/>
      <c r="RZV30" s="164"/>
      <c r="RZW30" s="164"/>
      <c r="RZX30" s="164"/>
      <c r="RZY30" s="164"/>
      <c r="RZZ30" s="164"/>
      <c r="SAA30" s="164"/>
      <c r="SAB30" s="164"/>
      <c r="SAC30" s="164"/>
      <c r="SAD30" s="164"/>
      <c r="SAE30" s="164"/>
      <c r="SAF30" s="164"/>
      <c r="SAG30" s="164"/>
      <c r="SAH30" s="164"/>
      <c r="SAI30" s="164"/>
      <c r="SAJ30" s="164"/>
      <c r="SAK30" s="164"/>
      <c r="SAL30" s="164"/>
      <c r="SAM30" s="164"/>
      <c r="SAN30" s="164"/>
      <c r="SAO30" s="164"/>
      <c r="SAP30" s="164"/>
      <c r="SAQ30" s="164"/>
      <c r="SAR30" s="164"/>
      <c r="SAS30" s="164"/>
      <c r="SAT30" s="164"/>
      <c r="SAU30" s="164"/>
      <c r="SAV30" s="164"/>
      <c r="SAW30" s="164"/>
      <c r="SAX30" s="164"/>
      <c r="SAY30" s="164"/>
      <c r="SAZ30" s="164"/>
      <c r="SBA30" s="164"/>
      <c r="SBB30" s="164"/>
      <c r="SBC30" s="164"/>
      <c r="SBD30" s="164"/>
      <c r="SBE30" s="164"/>
      <c r="SBF30" s="164"/>
      <c r="SBG30" s="164"/>
      <c r="SBH30" s="164"/>
      <c r="SBI30" s="164"/>
      <c r="SBJ30" s="164"/>
      <c r="SBK30" s="164"/>
      <c r="SBL30" s="164"/>
      <c r="SBM30" s="164"/>
      <c r="SBN30" s="164"/>
      <c r="SBO30" s="164"/>
      <c r="SBP30" s="164"/>
      <c r="SBQ30" s="164"/>
      <c r="SBR30" s="164"/>
      <c r="SBS30" s="164"/>
      <c r="SBT30" s="164"/>
      <c r="SBU30" s="164"/>
      <c r="SBV30" s="164"/>
      <c r="SBW30" s="164"/>
      <c r="SBX30" s="164"/>
      <c r="SBY30" s="164"/>
      <c r="SBZ30" s="164"/>
      <c r="SCA30" s="164"/>
      <c r="SCB30" s="164"/>
      <c r="SCC30" s="164"/>
      <c r="SCD30" s="164"/>
      <c r="SCE30" s="164"/>
      <c r="SCF30" s="164"/>
      <c r="SCG30" s="164"/>
      <c r="SCH30" s="164"/>
      <c r="SCI30" s="164"/>
      <c r="SCJ30" s="164"/>
      <c r="SCK30" s="164"/>
      <c r="SCL30" s="164"/>
      <c r="SCM30" s="164"/>
      <c r="SCN30" s="164"/>
      <c r="SCO30" s="164"/>
      <c r="SCP30" s="164"/>
      <c r="SCQ30" s="164"/>
      <c r="SCR30" s="164"/>
      <c r="SCS30" s="164"/>
      <c r="SCT30" s="164"/>
      <c r="SCU30" s="164"/>
      <c r="SCV30" s="164"/>
      <c r="SCW30" s="164"/>
      <c r="SCX30" s="164"/>
      <c r="SCY30" s="164"/>
      <c r="SCZ30" s="164"/>
      <c r="SDA30" s="164"/>
      <c r="SDB30" s="164"/>
      <c r="SDC30" s="164"/>
      <c r="SDD30" s="164"/>
      <c r="SDE30" s="164"/>
      <c r="SDF30" s="164"/>
      <c r="SDG30" s="164"/>
      <c r="SDH30" s="164"/>
      <c r="SDI30" s="164"/>
      <c r="SDJ30" s="164"/>
      <c r="SDK30" s="164"/>
      <c r="SDL30" s="164"/>
      <c r="SDM30" s="164"/>
      <c r="SDN30" s="164"/>
      <c r="SDO30" s="164"/>
      <c r="SDP30" s="164"/>
      <c r="SDQ30" s="164"/>
      <c r="SDR30" s="164"/>
      <c r="SDS30" s="164"/>
      <c r="SDT30" s="164"/>
      <c r="SDU30" s="164"/>
      <c r="SDV30" s="164"/>
      <c r="SDW30" s="164"/>
      <c r="SDX30" s="164"/>
      <c r="SDY30" s="164"/>
      <c r="SDZ30" s="164"/>
      <c r="SEA30" s="164"/>
      <c r="SEB30" s="164"/>
      <c r="SEC30" s="164"/>
      <c r="SED30" s="164"/>
      <c r="SEE30" s="164"/>
      <c r="SEF30" s="164"/>
      <c r="SEG30" s="164"/>
      <c r="SEH30" s="164"/>
      <c r="SEI30" s="164"/>
      <c r="SEJ30" s="164"/>
      <c r="SEK30" s="164"/>
      <c r="SEL30" s="164"/>
      <c r="SEM30" s="164"/>
      <c r="SEN30" s="164"/>
      <c r="SEO30" s="164"/>
      <c r="SEP30" s="164"/>
      <c r="SEQ30" s="164"/>
      <c r="SER30" s="164"/>
      <c r="SES30" s="164"/>
      <c r="SET30" s="164"/>
      <c r="SEU30" s="164"/>
      <c r="SEV30" s="164"/>
      <c r="SEW30" s="164"/>
      <c r="SEX30" s="164"/>
      <c r="SEY30" s="164"/>
      <c r="SEZ30" s="164"/>
      <c r="SFA30" s="164"/>
      <c r="SFB30" s="164"/>
      <c r="SFC30" s="164"/>
      <c r="SFD30" s="164"/>
      <c r="SFE30" s="164"/>
      <c r="SFF30" s="164"/>
      <c r="SFG30" s="164"/>
      <c r="SFH30" s="164"/>
      <c r="SFI30" s="164"/>
      <c r="SFJ30" s="164"/>
      <c r="SFK30" s="164"/>
      <c r="SFL30" s="164"/>
      <c r="SFM30" s="164"/>
      <c r="SFN30" s="164"/>
      <c r="SFO30" s="164"/>
      <c r="SFP30" s="164"/>
      <c r="SFQ30" s="164"/>
      <c r="SFR30" s="164"/>
      <c r="SFS30" s="164"/>
      <c r="SFT30" s="164"/>
      <c r="SFU30" s="164"/>
      <c r="SFV30" s="164"/>
      <c r="SFW30" s="164"/>
      <c r="SFX30" s="164"/>
      <c r="SFY30" s="164"/>
      <c r="SFZ30" s="164"/>
      <c r="SGA30" s="164"/>
      <c r="SGB30" s="164"/>
      <c r="SGC30" s="164"/>
      <c r="SGD30" s="164"/>
      <c r="SGE30" s="164"/>
      <c r="SGF30" s="164"/>
      <c r="SGG30" s="164"/>
      <c r="SGH30" s="164"/>
      <c r="SGI30" s="164"/>
      <c r="SGJ30" s="164"/>
      <c r="SGK30" s="164"/>
      <c r="SGL30" s="164"/>
      <c r="SGM30" s="164"/>
      <c r="SGN30" s="164"/>
      <c r="SGO30" s="164"/>
      <c r="SGP30" s="164"/>
      <c r="SGQ30" s="164"/>
      <c r="SGR30" s="164"/>
      <c r="SGS30" s="164"/>
      <c r="SGT30" s="164"/>
      <c r="SGU30" s="164"/>
      <c r="SGV30" s="164"/>
      <c r="SGW30" s="164"/>
      <c r="SGX30" s="164"/>
      <c r="SGY30" s="164"/>
      <c r="SGZ30" s="164"/>
      <c r="SHA30" s="164"/>
      <c r="SHB30" s="164"/>
      <c r="SHC30" s="164"/>
      <c r="SHD30" s="164"/>
      <c r="SHE30" s="164"/>
      <c r="SHF30" s="164"/>
      <c r="SHG30" s="164"/>
      <c r="SHH30" s="164"/>
      <c r="SHI30" s="164"/>
      <c r="SHJ30" s="164"/>
      <c r="SHK30" s="164"/>
      <c r="SHL30" s="164"/>
      <c r="SHM30" s="164"/>
      <c r="SHN30" s="164"/>
      <c r="SHO30" s="164"/>
      <c r="SHP30" s="164"/>
      <c r="SHQ30" s="164"/>
      <c r="SHR30" s="164"/>
      <c r="SHS30" s="164"/>
      <c r="SHT30" s="164"/>
      <c r="SHU30" s="164"/>
      <c r="SHV30" s="164"/>
      <c r="SHW30" s="164"/>
      <c r="SHX30" s="164"/>
      <c r="SHY30" s="164"/>
      <c r="SHZ30" s="164"/>
      <c r="SIA30" s="164"/>
      <c r="SIB30" s="164"/>
      <c r="SIC30" s="164"/>
      <c r="SID30" s="164"/>
      <c r="SIE30" s="164"/>
      <c r="SIF30" s="164"/>
      <c r="SIG30" s="164"/>
      <c r="SIH30" s="164"/>
      <c r="SII30" s="164"/>
      <c r="SIJ30" s="164"/>
      <c r="SIK30" s="164"/>
      <c r="SIL30" s="164"/>
      <c r="SIM30" s="164"/>
      <c r="SIN30" s="164"/>
      <c r="SIO30" s="164"/>
      <c r="SIP30" s="164"/>
      <c r="SIQ30" s="164"/>
      <c r="SIR30" s="164"/>
      <c r="SIS30" s="164"/>
      <c r="SIT30" s="164"/>
      <c r="SIU30" s="164"/>
      <c r="SIV30" s="164"/>
      <c r="SIW30" s="164"/>
      <c r="SIX30" s="164"/>
      <c r="SIY30" s="164"/>
      <c r="SIZ30" s="164"/>
      <c r="SJA30" s="164"/>
      <c r="SJB30" s="164"/>
      <c r="SJC30" s="164"/>
      <c r="SJD30" s="164"/>
      <c r="SJE30" s="164"/>
      <c r="SJF30" s="164"/>
      <c r="SJG30" s="164"/>
      <c r="SJH30" s="164"/>
      <c r="SJI30" s="164"/>
      <c r="SJJ30" s="164"/>
      <c r="SJK30" s="164"/>
      <c r="SJL30" s="164"/>
      <c r="SJM30" s="164"/>
      <c r="SJN30" s="164"/>
      <c r="SJO30" s="164"/>
      <c r="SJP30" s="164"/>
      <c r="SJQ30" s="164"/>
      <c r="SJR30" s="164"/>
      <c r="SJS30" s="164"/>
      <c r="SJT30" s="164"/>
      <c r="SJU30" s="164"/>
      <c r="SJV30" s="164"/>
      <c r="SJW30" s="164"/>
      <c r="SJX30" s="164"/>
      <c r="SJY30" s="164"/>
      <c r="SJZ30" s="164"/>
      <c r="SKA30" s="164"/>
      <c r="SKB30" s="164"/>
      <c r="SKC30" s="164"/>
      <c r="SKD30" s="164"/>
      <c r="SKE30" s="164"/>
      <c r="SKF30" s="164"/>
      <c r="SKG30" s="164"/>
      <c r="SKH30" s="164"/>
      <c r="SKI30" s="164"/>
      <c r="SKJ30" s="164"/>
      <c r="SKK30" s="164"/>
      <c r="SKL30" s="164"/>
      <c r="SKM30" s="164"/>
      <c r="SKN30" s="164"/>
      <c r="SKO30" s="164"/>
      <c r="SKP30" s="164"/>
      <c r="SKQ30" s="164"/>
      <c r="SKR30" s="164"/>
      <c r="SKS30" s="164"/>
      <c r="SKT30" s="164"/>
      <c r="SKU30" s="164"/>
      <c r="SKV30" s="164"/>
      <c r="SKW30" s="164"/>
      <c r="SKX30" s="164"/>
      <c r="SKY30" s="164"/>
      <c r="SKZ30" s="164"/>
      <c r="SLA30" s="164"/>
      <c r="SLB30" s="164"/>
      <c r="SLC30" s="164"/>
      <c r="SLD30" s="164"/>
      <c r="SLE30" s="164"/>
      <c r="SLF30" s="164"/>
      <c r="SLG30" s="164"/>
      <c r="SLH30" s="164"/>
      <c r="SLI30" s="164"/>
      <c r="SLJ30" s="164"/>
      <c r="SLK30" s="164"/>
      <c r="SLL30" s="164"/>
      <c r="SLM30" s="164"/>
      <c r="SLN30" s="164"/>
      <c r="SLO30" s="164"/>
      <c r="SLP30" s="164"/>
      <c r="SLQ30" s="164"/>
      <c r="SLR30" s="164"/>
      <c r="SLS30" s="164"/>
      <c r="SLT30" s="164"/>
      <c r="SLU30" s="164"/>
      <c r="SLV30" s="164"/>
      <c r="SLW30" s="164"/>
      <c r="SLX30" s="164"/>
      <c r="SLY30" s="164"/>
      <c r="SLZ30" s="164"/>
      <c r="SMA30" s="164"/>
      <c r="SMB30" s="164"/>
      <c r="SMC30" s="164"/>
      <c r="SMD30" s="164"/>
      <c r="SME30" s="164"/>
      <c r="SMF30" s="164"/>
      <c r="SMG30" s="164"/>
      <c r="SMH30" s="164"/>
      <c r="SMI30" s="164"/>
      <c r="SMJ30" s="164"/>
      <c r="SMK30" s="164"/>
      <c r="SML30" s="164"/>
      <c r="SMM30" s="164"/>
      <c r="SMN30" s="164"/>
      <c r="SMO30" s="164"/>
      <c r="SMP30" s="164"/>
      <c r="SMQ30" s="164"/>
      <c r="SMR30" s="164"/>
      <c r="SMS30" s="164"/>
      <c r="SMT30" s="164"/>
      <c r="SMU30" s="164"/>
      <c r="SMV30" s="164"/>
      <c r="SMW30" s="164"/>
      <c r="SMX30" s="164"/>
      <c r="SMY30" s="164"/>
      <c r="SMZ30" s="164"/>
      <c r="SNA30" s="164"/>
      <c r="SNB30" s="164"/>
      <c r="SNC30" s="164"/>
      <c r="SND30" s="164"/>
      <c r="SNE30" s="164"/>
      <c r="SNF30" s="164"/>
      <c r="SNG30" s="164"/>
      <c r="SNH30" s="164"/>
      <c r="SNI30" s="164"/>
      <c r="SNJ30" s="164"/>
      <c r="SNK30" s="164"/>
      <c r="SNL30" s="164"/>
      <c r="SNM30" s="164"/>
      <c r="SNN30" s="164"/>
      <c r="SNO30" s="164"/>
      <c r="SNP30" s="164"/>
      <c r="SNQ30" s="164"/>
      <c r="SNR30" s="164"/>
      <c r="SNS30" s="164"/>
      <c r="SNT30" s="164"/>
      <c r="SNU30" s="164"/>
      <c r="SNV30" s="164"/>
      <c r="SNW30" s="164"/>
      <c r="SNX30" s="164"/>
      <c r="SNY30" s="164"/>
      <c r="SNZ30" s="164"/>
      <c r="SOA30" s="164"/>
      <c r="SOB30" s="164"/>
      <c r="SOC30" s="164"/>
      <c r="SOD30" s="164"/>
      <c r="SOE30" s="164"/>
      <c r="SOF30" s="164"/>
      <c r="SOG30" s="164"/>
      <c r="SOH30" s="164"/>
      <c r="SOI30" s="164"/>
      <c r="SOJ30" s="164"/>
      <c r="SOK30" s="164"/>
      <c r="SOL30" s="164"/>
      <c r="SOM30" s="164"/>
      <c r="SON30" s="164"/>
      <c r="SOO30" s="164"/>
      <c r="SOP30" s="164"/>
      <c r="SOQ30" s="164"/>
      <c r="SOR30" s="164"/>
      <c r="SOS30" s="164"/>
      <c r="SOT30" s="164"/>
      <c r="SOU30" s="164"/>
      <c r="SOV30" s="164"/>
      <c r="SOW30" s="164"/>
      <c r="SOX30" s="164"/>
      <c r="SOY30" s="164"/>
      <c r="SOZ30" s="164"/>
      <c r="SPA30" s="164"/>
      <c r="SPB30" s="164"/>
      <c r="SPC30" s="164"/>
      <c r="SPD30" s="164"/>
      <c r="SPE30" s="164"/>
      <c r="SPF30" s="164"/>
      <c r="SPG30" s="164"/>
      <c r="SPH30" s="164"/>
      <c r="SPI30" s="164"/>
      <c r="SPJ30" s="164"/>
      <c r="SPK30" s="164"/>
      <c r="SPL30" s="164"/>
      <c r="SPM30" s="164"/>
      <c r="SPN30" s="164"/>
      <c r="SPO30" s="164"/>
      <c r="SPP30" s="164"/>
      <c r="SPQ30" s="164"/>
      <c r="SPR30" s="164"/>
      <c r="SPS30" s="164"/>
      <c r="SPT30" s="164"/>
      <c r="SPU30" s="164"/>
      <c r="SPV30" s="164"/>
      <c r="SPW30" s="164"/>
      <c r="SPX30" s="164"/>
      <c r="SPY30" s="164"/>
      <c r="SPZ30" s="164"/>
      <c r="SQA30" s="164"/>
      <c r="SQB30" s="164"/>
      <c r="SQC30" s="164"/>
      <c r="SQD30" s="164"/>
      <c r="SQE30" s="164"/>
      <c r="SQF30" s="164"/>
      <c r="SQG30" s="164"/>
      <c r="SQH30" s="164"/>
      <c r="SQI30" s="164"/>
      <c r="SQJ30" s="164"/>
      <c r="SQK30" s="164"/>
      <c r="SQL30" s="164"/>
      <c r="SQM30" s="164"/>
      <c r="SQN30" s="164"/>
      <c r="SQO30" s="164"/>
      <c r="SQP30" s="164"/>
      <c r="SQQ30" s="164"/>
      <c r="SQR30" s="164"/>
      <c r="SQS30" s="164"/>
      <c r="SQT30" s="164"/>
      <c r="SQU30" s="164"/>
      <c r="SQV30" s="164"/>
      <c r="SQW30" s="164"/>
      <c r="SQX30" s="164"/>
      <c r="SQY30" s="164"/>
      <c r="SQZ30" s="164"/>
      <c r="SRA30" s="164"/>
      <c r="SRB30" s="164"/>
      <c r="SRC30" s="164"/>
      <c r="SRD30" s="164"/>
      <c r="SRE30" s="164"/>
      <c r="SRF30" s="164"/>
      <c r="SRG30" s="164"/>
      <c r="SRH30" s="164"/>
      <c r="SRI30" s="164"/>
      <c r="SRJ30" s="164"/>
      <c r="SRK30" s="164"/>
      <c r="SRL30" s="164"/>
      <c r="SRM30" s="164"/>
      <c r="SRN30" s="164"/>
      <c r="SRO30" s="164"/>
      <c r="SRP30" s="164"/>
      <c r="SRQ30" s="164"/>
      <c r="SRR30" s="164"/>
      <c r="SRS30" s="164"/>
      <c r="SRT30" s="164"/>
      <c r="SRU30" s="164"/>
      <c r="SRV30" s="164"/>
      <c r="SRW30" s="164"/>
      <c r="SRX30" s="164"/>
      <c r="SRY30" s="164"/>
      <c r="SRZ30" s="164"/>
      <c r="SSA30" s="164"/>
      <c r="SSB30" s="164"/>
      <c r="SSC30" s="164"/>
      <c r="SSD30" s="164"/>
      <c r="SSE30" s="164"/>
      <c r="SSF30" s="164"/>
      <c r="SSG30" s="164"/>
      <c r="SSH30" s="164"/>
      <c r="SSI30" s="164"/>
      <c r="SSJ30" s="164"/>
      <c r="SSK30" s="164"/>
      <c r="SSL30" s="164"/>
      <c r="SSM30" s="164"/>
      <c r="SSN30" s="164"/>
      <c r="SSO30" s="164"/>
      <c r="SSP30" s="164"/>
      <c r="SSQ30" s="164"/>
      <c r="SSR30" s="164"/>
      <c r="SSS30" s="164"/>
      <c r="SST30" s="164"/>
      <c r="SSU30" s="164"/>
      <c r="SSV30" s="164"/>
      <c r="SSW30" s="164"/>
      <c r="SSX30" s="164"/>
      <c r="SSY30" s="164"/>
      <c r="SSZ30" s="164"/>
      <c r="STA30" s="164"/>
      <c r="STB30" s="164"/>
      <c r="STC30" s="164"/>
      <c r="STD30" s="164"/>
      <c r="STE30" s="164"/>
      <c r="STF30" s="164"/>
      <c r="STG30" s="164"/>
      <c r="STH30" s="164"/>
      <c r="STI30" s="164"/>
      <c r="STJ30" s="164"/>
      <c r="STK30" s="164"/>
      <c r="STL30" s="164"/>
      <c r="STM30" s="164"/>
      <c r="STN30" s="164"/>
      <c r="STO30" s="164"/>
      <c r="STP30" s="164"/>
      <c r="STQ30" s="164"/>
      <c r="STR30" s="164"/>
      <c r="STS30" s="164"/>
      <c r="STT30" s="164"/>
      <c r="STU30" s="164"/>
      <c r="STV30" s="164"/>
      <c r="STW30" s="164"/>
      <c r="STX30" s="164"/>
      <c r="STY30" s="164"/>
      <c r="STZ30" s="164"/>
      <c r="SUA30" s="164"/>
      <c r="SUB30" s="164"/>
      <c r="SUC30" s="164"/>
      <c r="SUD30" s="164"/>
      <c r="SUE30" s="164"/>
      <c r="SUF30" s="164"/>
      <c r="SUG30" s="164"/>
      <c r="SUH30" s="164"/>
      <c r="SUI30" s="164"/>
      <c r="SUJ30" s="164"/>
      <c r="SUK30" s="164"/>
      <c r="SUL30" s="164"/>
      <c r="SUM30" s="164"/>
      <c r="SUN30" s="164"/>
      <c r="SUO30" s="164"/>
      <c r="SUP30" s="164"/>
      <c r="SUQ30" s="164"/>
      <c r="SUR30" s="164"/>
      <c r="SUS30" s="164"/>
      <c r="SUT30" s="164"/>
      <c r="SUU30" s="164"/>
      <c r="SUV30" s="164"/>
      <c r="SUW30" s="164"/>
      <c r="SUX30" s="164"/>
      <c r="SUY30" s="164"/>
      <c r="SUZ30" s="164"/>
      <c r="SVA30" s="164"/>
      <c r="SVB30" s="164"/>
      <c r="SVC30" s="164"/>
      <c r="SVD30" s="164"/>
      <c r="SVE30" s="164"/>
      <c r="SVF30" s="164"/>
      <c r="SVG30" s="164"/>
      <c r="SVH30" s="164"/>
      <c r="SVI30" s="164"/>
      <c r="SVJ30" s="164"/>
      <c r="SVK30" s="164"/>
      <c r="SVL30" s="164"/>
      <c r="SVM30" s="164"/>
      <c r="SVN30" s="164"/>
      <c r="SVO30" s="164"/>
      <c r="SVP30" s="164"/>
      <c r="SVQ30" s="164"/>
      <c r="SVR30" s="164"/>
      <c r="SVS30" s="164"/>
      <c r="SVT30" s="164"/>
      <c r="SVU30" s="164"/>
      <c r="SVV30" s="164"/>
      <c r="SVW30" s="164"/>
      <c r="SVX30" s="164"/>
      <c r="SVY30" s="164"/>
      <c r="SVZ30" s="164"/>
      <c r="SWA30" s="164"/>
      <c r="SWB30" s="164"/>
      <c r="SWC30" s="164"/>
      <c r="SWD30" s="164"/>
      <c r="SWE30" s="164"/>
      <c r="SWF30" s="164"/>
      <c r="SWG30" s="164"/>
      <c r="SWH30" s="164"/>
      <c r="SWI30" s="164"/>
      <c r="SWJ30" s="164"/>
      <c r="SWK30" s="164"/>
      <c r="SWL30" s="164"/>
      <c r="SWM30" s="164"/>
      <c r="SWN30" s="164"/>
      <c r="SWO30" s="164"/>
      <c r="SWP30" s="164"/>
      <c r="SWQ30" s="164"/>
      <c r="SWR30" s="164"/>
      <c r="SWS30" s="164"/>
      <c r="SWT30" s="164"/>
      <c r="SWU30" s="164"/>
      <c r="SWV30" s="164"/>
      <c r="SWW30" s="164"/>
      <c r="SWX30" s="164"/>
      <c r="SWY30" s="164"/>
      <c r="SWZ30" s="164"/>
      <c r="SXA30" s="164"/>
      <c r="SXB30" s="164"/>
      <c r="SXC30" s="164"/>
      <c r="SXD30" s="164"/>
      <c r="SXE30" s="164"/>
      <c r="SXF30" s="164"/>
      <c r="SXG30" s="164"/>
      <c r="SXH30" s="164"/>
      <c r="SXI30" s="164"/>
      <c r="SXJ30" s="164"/>
      <c r="SXK30" s="164"/>
      <c r="SXL30" s="164"/>
      <c r="SXM30" s="164"/>
      <c r="SXN30" s="164"/>
      <c r="SXO30" s="164"/>
      <c r="SXP30" s="164"/>
      <c r="SXQ30" s="164"/>
      <c r="SXR30" s="164"/>
      <c r="SXS30" s="164"/>
      <c r="SXT30" s="164"/>
      <c r="SXU30" s="164"/>
      <c r="SXV30" s="164"/>
      <c r="SXW30" s="164"/>
      <c r="SXX30" s="164"/>
      <c r="SXY30" s="164"/>
      <c r="SXZ30" s="164"/>
      <c r="SYA30" s="164"/>
      <c r="SYB30" s="164"/>
      <c r="SYC30" s="164"/>
      <c r="SYD30" s="164"/>
      <c r="SYE30" s="164"/>
      <c r="SYF30" s="164"/>
      <c r="SYG30" s="164"/>
      <c r="SYH30" s="164"/>
      <c r="SYI30" s="164"/>
      <c r="SYJ30" s="164"/>
      <c r="SYK30" s="164"/>
      <c r="SYL30" s="164"/>
      <c r="SYM30" s="164"/>
      <c r="SYN30" s="164"/>
      <c r="SYO30" s="164"/>
      <c r="SYP30" s="164"/>
      <c r="SYQ30" s="164"/>
      <c r="SYR30" s="164"/>
      <c r="SYS30" s="164"/>
      <c r="SYT30" s="164"/>
      <c r="SYU30" s="164"/>
      <c r="SYV30" s="164"/>
      <c r="SYW30" s="164"/>
      <c r="SYX30" s="164"/>
      <c r="SYY30" s="164"/>
      <c r="SYZ30" s="164"/>
      <c r="SZA30" s="164"/>
      <c r="SZB30" s="164"/>
      <c r="SZC30" s="164"/>
      <c r="SZD30" s="164"/>
      <c r="SZE30" s="164"/>
      <c r="SZF30" s="164"/>
      <c r="SZG30" s="164"/>
      <c r="SZH30" s="164"/>
      <c r="SZI30" s="164"/>
      <c r="SZJ30" s="164"/>
      <c r="SZK30" s="164"/>
      <c r="SZL30" s="164"/>
      <c r="SZM30" s="164"/>
      <c r="SZN30" s="164"/>
      <c r="SZO30" s="164"/>
      <c r="SZP30" s="164"/>
      <c r="SZQ30" s="164"/>
      <c r="SZR30" s="164"/>
      <c r="SZS30" s="164"/>
      <c r="SZT30" s="164"/>
      <c r="SZU30" s="164"/>
      <c r="SZV30" s="164"/>
      <c r="SZW30" s="164"/>
      <c r="SZX30" s="164"/>
      <c r="SZY30" s="164"/>
      <c r="SZZ30" s="164"/>
      <c r="TAA30" s="164"/>
      <c r="TAB30" s="164"/>
      <c r="TAC30" s="164"/>
      <c r="TAD30" s="164"/>
      <c r="TAE30" s="164"/>
      <c r="TAF30" s="164"/>
      <c r="TAG30" s="164"/>
      <c r="TAH30" s="164"/>
      <c r="TAI30" s="164"/>
      <c r="TAJ30" s="164"/>
      <c r="TAK30" s="164"/>
      <c r="TAL30" s="164"/>
      <c r="TAM30" s="164"/>
      <c r="TAN30" s="164"/>
      <c r="TAO30" s="164"/>
      <c r="TAP30" s="164"/>
      <c r="TAQ30" s="164"/>
      <c r="TAR30" s="164"/>
      <c r="TAS30" s="164"/>
      <c r="TAT30" s="164"/>
      <c r="TAU30" s="164"/>
      <c r="TAV30" s="164"/>
      <c r="TAW30" s="164"/>
      <c r="TAX30" s="164"/>
      <c r="TAY30" s="164"/>
      <c r="TAZ30" s="164"/>
      <c r="TBA30" s="164"/>
      <c r="TBB30" s="164"/>
      <c r="TBC30" s="164"/>
      <c r="TBD30" s="164"/>
      <c r="TBE30" s="164"/>
      <c r="TBF30" s="164"/>
      <c r="TBG30" s="164"/>
      <c r="TBH30" s="164"/>
      <c r="TBI30" s="164"/>
      <c r="TBJ30" s="164"/>
      <c r="TBK30" s="164"/>
      <c r="TBL30" s="164"/>
      <c r="TBM30" s="164"/>
      <c r="TBN30" s="164"/>
      <c r="TBO30" s="164"/>
      <c r="TBP30" s="164"/>
      <c r="TBQ30" s="164"/>
      <c r="TBR30" s="164"/>
      <c r="TBS30" s="164"/>
      <c r="TBT30" s="164"/>
      <c r="TBU30" s="164"/>
      <c r="TBV30" s="164"/>
      <c r="TBW30" s="164"/>
      <c r="TBX30" s="164"/>
      <c r="TBY30" s="164"/>
      <c r="TBZ30" s="164"/>
      <c r="TCA30" s="164"/>
      <c r="TCB30" s="164"/>
      <c r="TCC30" s="164"/>
      <c r="TCD30" s="164"/>
      <c r="TCE30" s="164"/>
      <c r="TCF30" s="164"/>
      <c r="TCG30" s="164"/>
      <c r="TCH30" s="164"/>
      <c r="TCI30" s="164"/>
      <c r="TCJ30" s="164"/>
      <c r="TCK30" s="164"/>
      <c r="TCL30" s="164"/>
      <c r="TCM30" s="164"/>
      <c r="TCN30" s="164"/>
      <c r="TCO30" s="164"/>
      <c r="TCP30" s="164"/>
      <c r="TCQ30" s="164"/>
      <c r="TCR30" s="164"/>
      <c r="TCS30" s="164"/>
      <c r="TCT30" s="164"/>
      <c r="TCU30" s="164"/>
      <c r="TCV30" s="164"/>
      <c r="TCW30" s="164"/>
      <c r="TCX30" s="164"/>
      <c r="TCY30" s="164"/>
      <c r="TCZ30" s="164"/>
      <c r="TDA30" s="164"/>
      <c r="TDB30" s="164"/>
      <c r="TDC30" s="164"/>
      <c r="TDD30" s="164"/>
      <c r="TDE30" s="164"/>
      <c r="TDF30" s="164"/>
      <c r="TDG30" s="164"/>
      <c r="TDH30" s="164"/>
      <c r="TDI30" s="164"/>
      <c r="TDJ30" s="164"/>
      <c r="TDK30" s="164"/>
      <c r="TDL30" s="164"/>
      <c r="TDM30" s="164"/>
      <c r="TDN30" s="164"/>
      <c r="TDO30" s="164"/>
      <c r="TDP30" s="164"/>
      <c r="TDQ30" s="164"/>
      <c r="TDR30" s="164"/>
      <c r="TDS30" s="164"/>
      <c r="TDT30" s="164"/>
      <c r="TDU30" s="164"/>
      <c r="TDV30" s="164"/>
      <c r="TDW30" s="164"/>
      <c r="TDX30" s="164"/>
      <c r="TDY30" s="164"/>
      <c r="TDZ30" s="164"/>
      <c r="TEA30" s="164"/>
      <c r="TEB30" s="164"/>
      <c r="TEC30" s="164"/>
      <c r="TED30" s="164"/>
      <c r="TEE30" s="164"/>
      <c r="TEF30" s="164"/>
      <c r="TEG30" s="164"/>
      <c r="TEH30" s="164"/>
      <c r="TEI30" s="164"/>
      <c r="TEJ30" s="164"/>
      <c r="TEK30" s="164"/>
      <c r="TEL30" s="164"/>
      <c r="TEM30" s="164"/>
      <c r="TEN30" s="164"/>
      <c r="TEO30" s="164"/>
      <c r="TEP30" s="164"/>
      <c r="TEQ30" s="164"/>
      <c r="TER30" s="164"/>
      <c r="TES30" s="164"/>
      <c r="TET30" s="164"/>
      <c r="TEU30" s="164"/>
      <c r="TEV30" s="164"/>
      <c r="TEW30" s="164"/>
      <c r="TEX30" s="164"/>
      <c r="TEY30" s="164"/>
      <c r="TEZ30" s="164"/>
      <c r="TFA30" s="164"/>
      <c r="TFB30" s="164"/>
      <c r="TFC30" s="164"/>
      <c r="TFD30" s="164"/>
      <c r="TFE30" s="164"/>
      <c r="TFF30" s="164"/>
      <c r="TFG30" s="164"/>
      <c r="TFH30" s="164"/>
      <c r="TFI30" s="164"/>
      <c r="TFJ30" s="164"/>
      <c r="TFK30" s="164"/>
      <c r="TFL30" s="164"/>
      <c r="TFM30" s="164"/>
      <c r="TFN30" s="164"/>
      <c r="TFO30" s="164"/>
      <c r="TFP30" s="164"/>
      <c r="TFQ30" s="164"/>
      <c r="TFR30" s="164"/>
      <c r="TFS30" s="164"/>
      <c r="TFT30" s="164"/>
      <c r="TFU30" s="164"/>
      <c r="TFV30" s="164"/>
      <c r="TFW30" s="164"/>
      <c r="TFX30" s="164"/>
      <c r="TFY30" s="164"/>
      <c r="TFZ30" s="164"/>
      <c r="TGA30" s="164"/>
      <c r="TGB30" s="164"/>
      <c r="TGC30" s="164"/>
      <c r="TGD30" s="164"/>
      <c r="TGE30" s="164"/>
      <c r="TGF30" s="164"/>
      <c r="TGG30" s="164"/>
      <c r="TGH30" s="164"/>
      <c r="TGI30" s="164"/>
      <c r="TGJ30" s="164"/>
      <c r="TGK30" s="164"/>
      <c r="TGL30" s="164"/>
      <c r="TGM30" s="164"/>
      <c r="TGN30" s="164"/>
      <c r="TGO30" s="164"/>
      <c r="TGP30" s="164"/>
      <c r="TGQ30" s="164"/>
      <c r="TGR30" s="164"/>
      <c r="TGS30" s="164"/>
      <c r="TGT30" s="164"/>
      <c r="TGU30" s="164"/>
      <c r="TGV30" s="164"/>
      <c r="TGW30" s="164"/>
      <c r="TGX30" s="164"/>
      <c r="TGY30" s="164"/>
      <c r="TGZ30" s="164"/>
      <c r="THA30" s="164"/>
      <c r="THB30" s="164"/>
      <c r="THC30" s="164"/>
      <c r="THD30" s="164"/>
      <c r="THE30" s="164"/>
      <c r="THF30" s="164"/>
      <c r="THG30" s="164"/>
      <c r="THH30" s="164"/>
      <c r="THI30" s="164"/>
      <c r="THJ30" s="164"/>
      <c r="THK30" s="164"/>
      <c r="THL30" s="164"/>
      <c r="THM30" s="164"/>
      <c r="THN30" s="164"/>
      <c r="THO30" s="164"/>
      <c r="THP30" s="164"/>
      <c r="THQ30" s="164"/>
      <c r="THR30" s="164"/>
      <c r="THS30" s="164"/>
      <c r="THT30" s="164"/>
      <c r="THU30" s="164"/>
      <c r="THV30" s="164"/>
      <c r="THW30" s="164"/>
      <c r="THX30" s="164"/>
      <c r="THY30" s="164"/>
      <c r="THZ30" s="164"/>
      <c r="TIA30" s="164"/>
      <c r="TIB30" s="164"/>
      <c r="TIC30" s="164"/>
      <c r="TID30" s="164"/>
      <c r="TIE30" s="164"/>
      <c r="TIF30" s="164"/>
      <c r="TIG30" s="164"/>
      <c r="TIH30" s="164"/>
      <c r="TII30" s="164"/>
      <c r="TIJ30" s="164"/>
      <c r="TIK30" s="164"/>
      <c r="TIL30" s="164"/>
      <c r="TIM30" s="164"/>
      <c r="TIN30" s="164"/>
      <c r="TIO30" s="164"/>
      <c r="TIP30" s="164"/>
      <c r="TIQ30" s="164"/>
      <c r="TIR30" s="164"/>
      <c r="TIS30" s="164"/>
      <c r="TIT30" s="164"/>
      <c r="TIU30" s="164"/>
      <c r="TIV30" s="164"/>
      <c r="TIW30" s="164"/>
      <c r="TIX30" s="164"/>
      <c r="TIY30" s="164"/>
      <c r="TIZ30" s="164"/>
      <c r="TJA30" s="164"/>
      <c r="TJB30" s="164"/>
      <c r="TJC30" s="164"/>
      <c r="TJD30" s="164"/>
      <c r="TJE30" s="164"/>
      <c r="TJF30" s="164"/>
      <c r="TJG30" s="164"/>
      <c r="TJH30" s="164"/>
      <c r="TJI30" s="164"/>
      <c r="TJJ30" s="164"/>
      <c r="TJK30" s="164"/>
      <c r="TJL30" s="164"/>
      <c r="TJM30" s="164"/>
      <c r="TJN30" s="164"/>
      <c r="TJO30" s="164"/>
      <c r="TJP30" s="164"/>
      <c r="TJQ30" s="164"/>
      <c r="TJR30" s="164"/>
      <c r="TJS30" s="164"/>
      <c r="TJT30" s="164"/>
      <c r="TJU30" s="164"/>
      <c r="TJV30" s="164"/>
      <c r="TJW30" s="164"/>
      <c r="TJX30" s="164"/>
      <c r="TJY30" s="164"/>
      <c r="TJZ30" s="164"/>
      <c r="TKA30" s="164"/>
      <c r="TKB30" s="164"/>
      <c r="TKC30" s="164"/>
      <c r="TKD30" s="164"/>
      <c r="TKE30" s="164"/>
      <c r="TKF30" s="164"/>
      <c r="TKG30" s="164"/>
      <c r="TKH30" s="164"/>
      <c r="TKI30" s="164"/>
      <c r="TKJ30" s="164"/>
      <c r="TKK30" s="164"/>
      <c r="TKL30" s="164"/>
      <c r="TKM30" s="164"/>
      <c r="TKN30" s="164"/>
      <c r="TKO30" s="164"/>
      <c r="TKP30" s="164"/>
      <c r="TKQ30" s="164"/>
      <c r="TKR30" s="164"/>
      <c r="TKS30" s="164"/>
      <c r="TKT30" s="164"/>
      <c r="TKU30" s="164"/>
      <c r="TKV30" s="164"/>
      <c r="TKW30" s="164"/>
      <c r="TKX30" s="164"/>
      <c r="TKY30" s="164"/>
      <c r="TKZ30" s="164"/>
      <c r="TLA30" s="164"/>
      <c r="TLB30" s="164"/>
      <c r="TLC30" s="164"/>
      <c r="TLD30" s="164"/>
      <c r="TLE30" s="164"/>
      <c r="TLF30" s="164"/>
      <c r="TLG30" s="164"/>
      <c r="TLH30" s="164"/>
      <c r="TLI30" s="164"/>
      <c r="TLJ30" s="164"/>
      <c r="TLK30" s="164"/>
      <c r="TLL30" s="164"/>
      <c r="TLM30" s="164"/>
      <c r="TLN30" s="164"/>
      <c r="TLO30" s="164"/>
      <c r="TLP30" s="164"/>
      <c r="TLQ30" s="164"/>
      <c r="TLR30" s="164"/>
      <c r="TLS30" s="164"/>
      <c r="TLT30" s="164"/>
      <c r="TLU30" s="164"/>
      <c r="TLV30" s="164"/>
      <c r="TLW30" s="164"/>
      <c r="TLX30" s="164"/>
      <c r="TLY30" s="164"/>
      <c r="TLZ30" s="164"/>
      <c r="TMA30" s="164"/>
      <c r="TMB30" s="164"/>
      <c r="TMC30" s="164"/>
      <c r="TMD30" s="164"/>
      <c r="TME30" s="164"/>
      <c r="TMF30" s="164"/>
      <c r="TMG30" s="164"/>
      <c r="TMH30" s="164"/>
      <c r="TMI30" s="164"/>
      <c r="TMJ30" s="164"/>
      <c r="TMK30" s="164"/>
      <c r="TML30" s="164"/>
      <c r="TMM30" s="164"/>
      <c r="TMN30" s="164"/>
      <c r="TMO30" s="164"/>
      <c r="TMP30" s="164"/>
      <c r="TMQ30" s="164"/>
      <c r="TMR30" s="164"/>
      <c r="TMS30" s="164"/>
      <c r="TMT30" s="164"/>
      <c r="TMU30" s="164"/>
      <c r="TMV30" s="164"/>
      <c r="TMW30" s="164"/>
      <c r="TMX30" s="164"/>
      <c r="TMY30" s="164"/>
      <c r="TMZ30" s="164"/>
      <c r="TNA30" s="164"/>
      <c r="TNB30" s="164"/>
      <c r="TNC30" s="164"/>
      <c r="TND30" s="164"/>
      <c r="TNE30" s="164"/>
      <c r="TNF30" s="164"/>
      <c r="TNG30" s="164"/>
      <c r="TNH30" s="164"/>
      <c r="TNI30" s="164"/>
      <c r="TNJ30" s="164"/>
      <c r="TNK30" s="164"/>
      <c r="TNL30" s="164"/>
      <c r="TNM30" s="164"/>
      <c r="TNN30" s="164"/>
      <c r="TNO30" s="164"/>
      <c r="TNP30" s="164"/>
      <c r="TNQ30" s="164"/>
      <c r="TNR30" s="164"/>
      <c r="TNS30" s="164"/>
      <c r="TNT30" s="164"/>
      <c r="TNU30" s="164"/>
      <c r="TNV30" s="164"/>
      <c r="TNW30" s="164"/>
      <c r="TNX30" s="164"/>
      <c r="TNY30" s="164"/>
      <c r="TNZ30" s="164"/>
      <c r="TOA30" s="164"/>
      <c r="TOB30" s="164"/>
      <c r="TOC30" s="164"/>
      <c r="TOD30" s="164"/>
      <c r="TOE30" s="164"/>
      <c r="TOF30" s="164"/>
      <c r="TOG30" s="164"/>
      <c r="TOH30" s="164"/>
      <c r="TOI30" s="164"/>
      <c r="TOJ30" s="164"/>
      <c r="TOK30" s="164"/>
      <c r="TOL30" s="164"/>
      <c r="TOM30" s="164"/>
      <c r="TON30" s="164"/>
      <c r="TOO30" s="164"/>
      <c r="TOP30" s="164"/>
      <c r="TOQ30" s="164"/>
      <c r="TOR30" s="164"/>
      <c r="TOS30" s="164"/>
      <c r="TOT30" s="164"/>
      <c r="TOU30" s="164"/>
      <c r="TOV30" s="164"/>
      <c r="TOW30" s="164"/>
      <c r="TOX30" s="164"/>
      <c r="TOY30" s="164"/>
      <c r="TOZ30" s="164"/>
      <c r="TPA30" s="164"/>
      <c r="TPB30" s="164"/>
      <c r="TPC30" s="164"/>
      <c r="TPD30" s="164"/>
      <c r="TPE30" s="164"/>
      <c r="TPF30" s="164"/>
      <c r="TPG30" s="164"/>
      <c r="TPH30" s="164"/>
      <c r="TPI30" s="164"/>
      <c r="TPJ30" s="164"/>
      <c r="TPK30" s="164"/>
      <c r="TPL30" s="164"/>
      <c r="TPM30" s="164"/>
      <c r="TPN30" s="164"/>
      <c r="TPO30" s="164"/>
      <c r="TPP30" s="164"/>
      <c r="TPQ30" s="164"/>
      <c r="TPR30" s="164"/>
      <c r="TPS30" s="164"/>
      <c r="TPT30" s="164"/>
      <c r="TPU30" s="164"/>
      <c r="TPV30" s="164"/>
      <c r="TPW30" s="164"/>
      <c r="TPX30" s="164"/>
      <c r="TPY30" s="164"/>
      <c r="TPZ30" s="164"/>
      <c r="TQA30" s="164"/>
      <c r="TQB30" s="164"/>
      <c r="TQC30" s="164"/>
      <c r="TQD30" s="164"/>
      <c r="TQE30" s="164"/>
      <c r="TQF30" s="164"/>
      <c r="TQG30" s="164"/>
      <c r="TQH30" s="164"/>
      <c r="TQI30" s="164"/>
      <c r="TQJ30" s="164"/>
      <c r="TQK30" s="164"/>
      <c r="TQL30" s="164"/>
      <c r="TQM30" s="164"/>
      <c r="TQN30" s="164"/>
      <c r="TQO30" s="164"/>
      <c r="TQP30" s="164"/>
      <c r="TQQ30" s="164"/>
      <c r="TQR30" s="164"/>
      <c r="TQS30" s="164"/>
      <c r="TQT30" s="164"/>
      <c r="TQU30" s="164"/>
      <c r="TQV30" s="164"/>
      <c r="TQW30" s="164"/>
      <c r="TQX30" s="164"/>
      <c r="TQY30" s="164"/>
      <c r="TQZ30" s="164"/>
      <c r="TRA30" s="164"/>
      <c r="TRB30" s="164"/>
      <c r="TRC30" s="164"/>
      <c r="TRD30" s="164"/>
      <c r="TRE30" s="164"/>
      <c r="TRF30" s="164"/>
      <c r="TRG30" s="164"/>
      <c r="TRH30" s="164"/>
      <c r="TRI30" s="164"/>
      <c r="TRJ30" s="164"/>
      <c r="TRK30" s="164"/>
      <c r="TRL30" s="164"/>
      <c r="TRM30" s="164"/>
      <c r="TRN30" s="164"/>
      <c r="TRO30" s="164"/>
      <c r="TRP30" s="164"/>
      <c r="TRQ30" s="164"/>
      <c r="TRR30" s="164"/>
      <c r="TRS30" s="164"/>
      <c r="TRT30" s="164"/>
      <c r="TRU30" s="164"/>
      <c r="TRV30" s="164"/>
      <c r="TRW30" s="164"/>
      <c r="TRX30" s="164"/>
      <c r="TRY30" s="164"/>
      <c r="TRZ30" s="164"/>
      <c r="TSA30" s="164"/>
      <c r="TSB30" s="164"/>
      <c r="TSC30" s="164"/>
      <c r="TSD30" s="164"/>
      <c r="TSE30" s="164"/>
      <c r="TSF30" s="164"/>
      <c r="TSG30" s="164"/>
      <c r="TSH30" s="164"/>
      <c r="TSI30" s="164"/>
      <c r="TSJ30" s="164"/>
      <c r="TSK30" s="164"/>
      <c r="TSL30" s="164"/>
      <c r="TSM30" s="164"/>
      <c r="TSN30" s="164"/>
      <c r="TSO30" s="164"/>
      <c r="TSP30" s="164"/>
      <c r="TSQ30" s="164"/>
      <c r="TSR30" s="164"/>
      <c r="TSS30" s="164"/>
      <c r="TST30" s="164"/>
      <c r="TSU30" s="164"/>
      <c r="TSV30" s="164"/>
      <c r="TSW30" s="164"/>
      <c r="TSX30" s="164"/>
      <c r="TSY30" s="164"/>
      <c r="TSZ30" s="164"/>
      <c r="TTA30" s="164"/>
      <c r="TTB30" s="164"/>
      <c r="TTC30" s="164"/>
      <c r="TTD30" s="164"/>
      <c r="TTE30" s="164"/>
      <c r="TTF30" s="164"/>
      <c r="TTG30" s="164"/>
      <c r="TTH30" s="164"/>
      <c r="TTI30" s="164"/>
      <c r="TTJ30" s="164"/>
      <c r="TTK30" s="164"/>
      <c r="TTL30" s="164"/>
      <c r="TTM30" s="164"/>
      <c r="TTN30" s="164"/>
      <c r="TTO30" s="164"/>
      <c r="TTP30" s="164"/>
      <c r="TTQ30" s="164"/>
      <c r="TTR30" s="164"/>
      <c r="TTS30" s="164"/>
      <c r="TTT30" s="164"/>
      <c r="TTU30" s="164"/>
      <c r="TTV30" s="164"/>
      <c r="TTW30" s="164"/>
      <c r="TTX30" s="164"/>
      <c r="TTY30" s="164"/>
      <c r="TTZ30" s="164"/>
      <c r="TUA30" s="164"/>
      <c r="TUB30" s="164"/>
      <c r="TUC30" s="164"/>
      <c r="TUD30" s="164"/>
      <c r="TUE30" s="164"/>
      <c r="TUF30" s="164"/>
      <c r="TUG30" s="164"/>
      <c r="TUH30" s="164"/>
      <c r="TUI30" s="164"/>
      <c r="TUJ30" s="164"/>
      <c r="TUK30" s="164"/>
      <c r="TUL30" s="164"/>
      <c r="TUM30" s="164"/>
      <c r="TUN30" s="164"/>
      <c r="TUO30" s="164"/>
      <c r="TUP30" s="164"/>
      <c r="TUQ30" s="164"/>
      <c r="TUR30" s="164"/>
      <c r="TUS30" s="164"/>
      <c r="TUT30" s="164"/>
      <c r="TUU30" s="164"/>
      <c r="TUV30" s="164"/>
      <c r="TUW30" s="164"/>
      <c r="TUX30" s="164"/>
      <c r="TUY30" s="164"/>
      <c r="TUZ30" s="164"/>
      <c r="TVA30" s="164"/>
      <c r="TVB30" s="164"/>
      <c r="TVC30" s="164"/>
      <c r="TVD30" s="164"/>
      <c r="TVE30" s="164"/>
      <c r="TVF30" s="164"/>
      <c r="TVG30" s="164"/>
      <c r="TVH30" s="164"/>
      <c r="TVI30" s="164"/>
      <c r="TVJ30" s="164"/>
      <c r="TVK30" s="164"/>
      <c r="TVL30" s="164"/>
      <c r="TVM30" s="164"/>
      <c r="TVN30" s="164"/>
      <c r="TVO30" s="164"/>
      <c r="TVP30" s="164"/>
      <c r="TVQ30" s="164"/>
      <c r="TVR30" s="164"/>
      <c r="TVS30" s="164"/>
      <c r="TVT30" s="164"/>
      <c r="TVU30" s="164"/>
      <c r="TVV30" s="164"/>
      <c r="TVW30" s="164"/>
      <c r="TVX30" s="164"/>
      <c r="TVY30" s="164"/>
      <c r="TVZ30" s="164"/>
      <c r="TWA30" s="164"/>
      <c r="TWB30" s="164"/>
      <c r="TWC30" s="164"/>
      <c r="TWD30" s="164"/>
      <c r="TWE30" s="164"/>
      <c r="TWF30" s="164"/>
      <c r="TWG30" s="164"/>
      <c r="TWH30" s="164"/>
      <c r="TWI30" s="164"/>
      <c r="TWJ30" s="164"/>
      <c r="TWK30" s="164"/>
      <c r="TWL30" s="164"/>
      <c r="TWM30" s="164"/>
      <c r="TWN30" s="164"/>
      <c r="TWO30" s="164"/>
      <c r="TWP30" s="164"/>
      <c r="TWQ30" s="164"/>
      <c r="TWR30" s="164"/>
      <c r="TWS30" s="164"/>
      <c r="TWT30" s="164"/>
      <c r="TWU30" s="164"/>
      <c r="TWV30" s="164"/>
      <c r="TWW30" s="164"/>
      <c r="TWX30" s="164"/>
      <c r="TWY30" s="164"/>
      <c r="TWZ30" s="164"/>
      <c r="TXA30" s="164"/>
      <c r="TXB30" s="164"/>
      <c r="TXC30" s="164"/>
      <c r="TXD30" s="164"/>
      <c r="TXE30" s="164"/>
      <c r="TXF30" s="164"/>
      <c r="TXG30" s="164"/>
      <c r="TXH30" s="164"/>
      <c r="TXI30" s="164"/>
      <c r="TXJ30" s="164"/>
      <c r="TXK30" s="164"/>
      <c r="TXL30" s="164"/>
      <c r="TXM30" s="164"/>
      <c r="TXN30" s="164"/>
      <c r="TXO30" s="164"/>
      <c r="TXP30" s="164"/>
      <c r="TXQ30" s="164"/>
      <c r="TXR30" s="164"/>
      <c r="TXS30" s="164"/>
      <c r="TXT30" s="164"/>
      <c r="TXU30" s="164"/>
      <c r="TXV30" s="164"/>
      <c r="TXW30" s="164"/>
      <c r="TXX30" s="164"/>
      <c r="TXY30" s="164"/>
      <c r="TXZ30" s="164"/>
      <c r="TYA30" s="164"/>
      <c r="TYB30" s="164"/>
      <c r="TYC30" s="164"/>
      <c r="TYD30" s="164"/>
      <c r="TYE30" s="164"/>
      <c r="TYF30" s="164"/>
      <c r="TYG30" s="164"/>
      <c r="TYH30" s="164"/>
      <c r="TYI30" s="164"/>
      <c r="TYJ30" s="164"/>
      <c r="TYK30" s="164"/>
      <c r="TYL30" s="164"/>
      <c r="TYM30" s="164"/>
      <c r="TYN30" s="164"/>
      <c r="TYO30" s="164"/>
      <c r="TYP30" s="164"/>
      <c r="TYQ30" s="164"/>
      <c r="TYR30" s="164"/>
      <c r="TYS30" s="164"/>
      <c r="TYT30" s="164"/>
      <c r="TYU30" s="164"/>
      <c r="TYV30" s="164"/>
      <c r="TYW30" s="164"/>
      <c r="TYX30" s="164"/>
      <c r="TYY30" s="164"/>
      <c r="TYZ30" s="164"/>
      <c r="TZA30" s="164"/>
      <c r="TZB30" s="164"/>
      <c r="TZC30" s="164"/>
      <c r="TZD30" s="164"/>
      <c r="TZE30" s="164"/>
      <c r="TZF30" s="164"/>
      <c r="TZG30" s="164"/>
      <c r="TZH30" s="164"/>
      <c r="TZI30" s="164"/>
      <c r="TZJ30" s="164"/>
      <c r="TZK30" s="164"/>
      <c r="TZL30" s="164"/>
      <c r="TZM30" s="164"/>
      <c r="TZN30" s="164"/>
      <c r="TZO30" s="164"/>
      <c r="TZP30" s="164"/>
      <c r="TZQ30" s="164"/>
      <c r="TZR30" s="164"/>
      <c r="TZS30" s="164"/>
      <c r="TZT30" s="164"/>
      <c r="TZU30" s="164"/>
      <c r="TZV30" s="164"/>
      <c r="TZW30" s="164"/>
      <c r="TZX30" s="164"/>
      <c r="TZY30" s="164"/>
      <c r="TZZ30" s="164"/>
      <c r="UAA30" s="164"/>
      <c r="UAB30" s="164"/>
      <c r="UAC30" s="164"/>
      <c r="UAD30" s="164"/>
      <c r="UAE30" s="164"/>
      <c r="UAF30" s="164"/>
      <c r="UAG30" s="164"/>
      <c r="UAH30" s="164"/>
      <c r="UAI30" s="164"/>
      <c r="UAJ30" s="164"/>
      <c r="UAK30" s="164"/>
      <c r="UAL30" s="164"/>
      <c r="UAM30" s="164"/>
      <c r="UAN30" s="164"/>
      <c r="UAO30" s="164"/>
      <c r="UAP30" s="164"/>
      <c r="UAQ30" s="164"/>
      <c r="UAR30" s="164"/>
      <c r="UAS30" s="164"/>
      <c r="UAT30" s="164"/>
      <c r="UAU30" s="164"/>
      <c r="UAV30" s="164"/>
      <c r="UAW30" s="164"/>
      <c r="UAX30" s="164"/>
      <c r="UAY30" s="164"/>
      <c r="UAZ30" s="164"/>
      <c r="UBA30" s="164"/>
      <c r="UBB30" s="164"/>
      <c r="UBC30" s="164"/>
      <c r="UBD30" s="164"/>
      <c r="UBE30" s="164"/>
      <c r="UBF30" s="164"/>
      <c r="UBG30" s="164"/>
      <c r="UBH30" s="164"/>
      <c r="UBI30" s="164"/>
      <c r="UBJ30" s="164"/>
      <c r="UBK30" s="164"/>
      <c r="UBL30" s="164"/>
      <c r="UBM30" s="164"/>
      <c r="UBN30" s="164"/>
      <c r="UBO30" s="164"/>
      <c r="UBP30" s="164"/>
      <c r="UBQ30" s="164"/>
      <c r="UBR30" s="164"/>
      <c r="UBS30" s="164"/>
      <c r="UBT30" s="164"/>
      <c r="UBU30" s="164"/>
      <c r="UBV30" s="164"/>
      <c r="UBW30" s="164"/>
      <c r="UBX30" s="164"/>
      <c r="UBY30" s="164"/>
      <c r="UBZ30" s="164"/>
      <c r="UCA30" s="164"/>
      <c r="UCB30" s="164"/>
      <c r="UCC30" s="164"/>
      <c r="UCD30" s="164"/>
      <c r="UCE30" s="164"/>
      <c r="UCF30" s="164"/>
      <c r="UCG30" s="164"/>
      <c r="UCH30" s="164"/>
      <c r="UCI30" s="164"/>
      <c r="UCJ30" s="164"/>
      <c r="UCK30" s="164"/>
      <c r="UCL30" s="164"/>
      <c r="UCM30" s="164"/>
      <c r="UCN30" s="164"/>
      <c r="UCO30" s="164"/>
      <c r="UCP30" s="164"/>
      <c r="UCQ30" s="164"/>
      <c r="UCR30" s="164"/>
      <c r="UCS30" s="164"/>
      <c r="UCT30" s="164"/>
      <c r="UCU30" s="164"/>
      <c r="UCV30" s="164"/>
      <c r="UCW30" s="164"/>
      <c r="UCX30" s="164"/>
      <c r="UCY30" s="164"/>
      <c r="UCZ30" s="164"/>
      <c r="UDA30" s="164"/>
      <c r="UDB30" s="164"/>
      <c r="UDC30" s="164"/>
      <c r="UDD30" s="164"/>
      <c r="UDE30" s="164"/>
      <c r="UDF30" s="164"/>
      <c r="UDG30" s="164"/>
      <c r="UDH30" s="164"/>
      <c r="UDI30" s="164"/>
      <c r="UDJ30" s="164"/>
      <c r="UDK30" s="164"/>
      <c r="UDL30" s="164"/>
      <c r="UDM30" s="164"/>
      <c r="UDN30" s="164"/>
      <c r="UDO30" s="164"/>
      <c r="UDP30" s="164"/>
      <c r="UDQ30" s="164"/>
      <c r="UDR30" s="164"/>
      <c r="UDS30" s="164"/>
      <c r="UDT30" s="164"/>
      <c r="UDU30" s="164"/>
      <c r="UDV30" s="164"/>
      <c r="UDW30" s="164"/>
      <c r="UDX30" s="164"/>
      <c r="UDY30" s="164"/>
      <c r="UDZ30" s="164"/>
      <c r="UEA30" s="164"/>
      <c r="UEB30" s="164"/>
      <c r="UEC30" s="164"/>
      <c r="UED30" s="164"/>
      <c r="UEE30" s="164"/>
      <c r="UEF30" s="164"/>
      <c r="UEG30" s="164"/>
      <c r="UEH30" s="164"/>
      <c r="UEI30" s="164"/>
      <c r="UEJ30" s="164"/>
      <c r="UEK30" s="164"/>
      <c r="UEL30" s="164"/>
      <c r="UEM30" s="164"/>
      <c r="UEN30" s="164"/>
      <c r="UEO30" s="164"/>
      <c r="UEP30" s="164"/>
      <c r="UEQ30" s="164"/>
      <c r="UER30" s="164"/>
      <c r="UES30" s="164"/>
      <c r="UET30" s="164"/>
      <c r="UEU30" s="164"/>
      <c r="UEV30" s="164"/>
      <c r="UEW30" s="164"/>
      <c r="UEX30" s="164"/>
      <c r="UEY30" s="164"/>
      <c r="UEZ30" s="164"/>
      <c r="UFA30" s="164"/>
      <c r="UFB30" s="164"/>
      <c r="UFC30" s="164"/>
      <c r="UFD30" s="164"/>
      <c r="UFE30" s="164"/>
      <c r="UFF30" s="164"/>
      <c r="UFG30" s="164"/>
      <c r="UFH30" s="164"/>
      <c r="UFI30" s="164"/>
      <c r="UFJ30" s="164"/>
      <c r="UFK30" s="164"/>
      <c r="UFL30" s="164"/>
      <c r="UFM30" s="164"/>
      <c r="UFN30" s="164"/>
      <c r="UFO30" s="164"/>
      <c r="UFP30" s="164"/>
      <c r="UFQ30" s="164"/>
      <c r="UFR30" s="164"/>
      <c r="UFS30" s="164"/>
      <c r="UFT30" s="164"/>
      <c r="UFU30" s="164"/>
      <c r="UFV30" s="164"/>
      <c r="UFW30" s="164"/>
      <c r="UFX30" s="164"/>
      <c r="UFY30" s="164"/>
      <c r="UFZ30" s="164"/>
      <c r="UGA30" s="164"/>
      <c r="UGB30" s="164"/>
      <c r="UGC30" s="164"/>
      <c r="UGD30" s="164"/>
      <c r="UGE30" s="164"/>
      <c r="UGF30" s="164"/>
      <c r="UGG30" s="164"/>
      <c r="UGH30" s="164"/>
      <c r="UGI30" s="164"/>
      <c r="UGJ30" s="164"/>
      <c r="UGK30" s="164"/>
      <c r="UGL30" s="164"/>
      <c r="UGM30" s="164"/>
      <c r="UGN30" s="164"/>
      <c r="UGO30" s="164"/>
      <c r="UGP30" s="164"/>
      <c r="UGQ30" s="164"/>
      <c r="UGR30" s="164"/>
      <c r="UGS30" s="164"/>
      <c r="UGT30" s="164"/>
      <c r="UGU30" s="164"/>
      <c r="UGV30" s="164"/>
      <c r="UGW30" s="164"/>
      <c r="UGX30" s="164"/>
      <c r="UGY30" s="164"/>
      <c r="UGZ30" s="164"/>
      <c r="UHA30" s="164"/>
      <c r="UHB30" s="164"/>
      <c r="UHC30" s="164"/>
      <c r="UHD30" s="164"/>
      <c r="UHE30" s="164"/>
      <c r="UHF30" s="164"/>
      <c r="UHG30" s="164"/>
      <c r="UHH30" s="164"/>
      <c r="UHI30" s="164"/>
      <c r="UHJ30" s="164"/>
      <c r="UHK30" s="164"/>
      <c r="UHL30" s="164"/>
      <c r="UHM30" s="164"/>
      <c r="UHN30" s="164"/>
      <c r="UHO30" s="164"/>
      <c r="UHP30" s="164"/>
      <c r="UHQ30" s="164"/>
      <c r="UHR30" s="164"/>
      <c r="UHS30" s="164"/>
      <c r="UHT30" s="164"/>
      <c r="UHU30" s="164"/>
      <c r="UHV30" s="164"/>
      <c r="UHW30" s="164"/>
      <c r="UHX30" s="164"/>
      <c r="UHY30" s="164"/>
      <c r="UHZ30" s="164"/>
      <c r="UIA30" s="164"/>
      <c r="UIB30" s="164"/>
      <c r="UIC30" s="164"/>
      <c r="UID30" s="164"/>
      <c r="UIE30" s="164"/>
      <c r="UIF30" s="164"/>
      <c r="UIG30" s="164"/>
      <c r="UIH30" s="164"/>
      <c r="UII30" s="164"/>
      <c r="UIJ30" s="164"/>
      <c r="UIK30" s="164"/>
      <c r="UIL30" s="164"/>
      <c r="UIM30" s="164"/>
      <c r="UIN30" s="164"/>
      <c r="UIO30" s="164"/>
      <c r="UIP30" s="164"/>
      <c r="UIQ30" s="164"/>
      <c r="UIR30" s="164"/>
      <c r="UIS30" s="164"/>
      <c r="UIT30" s="164"/>
      <c r="UIU30" s="164"/>
      <c r="UIV30" s="164"/>
      <c r="UIW30" s="164"/>
      <c r="UIX30" s="164"/>
      <c r="UIY30" s="164"/>
      <c r="UIZ30" s="164"/>
      <c r="UJA30" s="164"/>
      <c r="UJB30" s="164"/>
      <c r="UJC30" s="164"/>
      <c r="UJD30" s="164"/>
      <c r="UJE30" s="164"/>
      <c r="UJF30" s="164"/>
      <c r="UJG30" s="164"/>
      <c r="UJH30" s="164"/>
      <c r="UJI30" s="164"/>
      <c r="UJJ30" s="164"/>
      <c r="UJK30" s="164"/>
      <c r="UJL30" s="164"/>
      <c r="UJM30" s="164"/>
      <c r="UJN30" s="164"/>
      <c r="UJO30" s="164"/>
      <c r="UJP30" s="164"/>
      <c r="UJQ30" s="164"/>
      <c r="UJR30" s="164"/>
      <c r="UJS30" s="164"/>
      <c r="UJT30" s="164"/>
      <c r="UJU30" s="164"/>
      <c r="UJV30" s="164"/>
      <c r="UJW30" s="164"/>
      <c r="UJX30" s="164"/>
      <c r="UJY30" s="164"/>
      <c r="UJZ30" s="164"/>
      <c r="UKA30" s="164"/>
      <c r="UKB30" s="164"/>
      <c r="UKC30" s="164"/>
      <c r="UKD30" s="164"/>
      <c r="UKE30" s="164"/>
      <c r="UKF30" s="164"/>
      <c r="UKG30" s="164"/>
      <c r="UKH30" s="164"/>
      <c r="UKI30" s="164"/>
      <c r="UKJ30" s="164"/>
      <c r="UKK30" s="164"/>
      <c r="UKL30" s="164"/>
      <c r="UKM30" s="164"/>
      <c r="UKN30" s="164"/>
      <c r="UKO30" s="164"/>
      <c r="UKP30" s="164"/>
      <c r="UKQ30" s="164"/>
      <c r="UKR30" s="164"/>
      <c r="UKS30" s="164"/>
      <c r="UKT30" s="164"/>
      <c r="UKU30" s="164"/>
      <c r="UKV30" s="164"/>
      <c r="UKW30" s="164"/>
      <c r="UKX30" s="164"/>
      <c r="UKY30" s="164"/>
      <c r="UKZ30" s="164"/>
      <c r="ULA30" s="164"/>
      <c r="ULB30" s="164"/>
      <c r="ULC30" s="164"/>
      <c r="ULD30" s="164"/>
      <c r="ULE30" s="164"/>
      <c r="ULF30" s="164"/>
      <c r="ULG30" s="164"/>
      <c r="ULH30" s="164"/>
      <c r="ULI30" s="164"/>
      <c r="ULJ30" s="164"/>
      <c r="ULK30" s="164"/>
      <c r="ULL30" s="164"/>
      <c r="ULM30" s="164"/>
      <c r="ULN30" s="164"/>
      <c r="ULO30" s="164"/>
      <c r="ULP30" s="164"/>
      <c r="ULQ30" s="164"/>
      <c r="ULR30" s="164"/>
      <c r="ULS30" s="164"/>
      <c r="ULT30" s="164"/>
      <c r="ULU30" s="164"/>
      <c r="ULV30" s="164"/>
      <c r="ULW30" s="164"/>
      <c r="ULX30" s="164"/>
      <c r="ULY30" s="164"/>
      <c r="ULZ30" s="164"/>
      <c r="UMA30" s="164"/>
      <c r="UMB30" s="164"/>
      <c r="UMC30" s="164"/>
      <c r="UMD30" s="164"/>
      <c r="UME30" s="164"/>
      <c r="UMF30" s="164"/>
      <c r="UMG30" s="164"/>
      <c r="UMH30" s="164"/>
      <c r="UMI30" s="164"/>
      <c r="UMJ30" s="164"/>
      <c r="UMK30" s="164"/>
      <c r="UML30" s="164"/>
      <c r="UMM30" s="164"/>
      <c r="UMN30" s="164"/>
      <c r="UMO30" s="164"/>
      <c r="UMP30" s="164"/>
      <c r="UMQ30" s="164"/>
      <c r="UMR30" s="164"/>
      <c r="UMS30" s="164"/>
      <c r="UMT30" s="164"/>
      <c r="UMU30" s="164"/>
      <c r="UMV30" s="164"/>
      <c r="UMW30" s="164"/>
      <c r="UMX30" s="164"/>
      <c r="UMY30" s="164"/>
      <c r="UMZ30" s="164"/>
      <c r="UNA30" s="164"/>
      <c r="UNB30" s="164"/>
      <c r="UNC30" s="164"/>
      <c r="UND30" s="164"/>
      <c r="UNE30" s="164"/>
      <c r="UNF30" s="164"/>
      <c r="UNG30" s="164"/>
      <c r="UNH30" s="164"/>
      <c r="UNI30" s="164"/>
      <c r="UNJ30" s="164"/>
      <c r="UNK30" s="164"/>
      <c r="UNL30" s="164"/>
      <c r="UNM30" s="164"/>
      <c r="UNN30" s="164"/>
      <c r="UNO30" s="164"/>
      <c r="UNP30" s="164"/>
      <c r="UNQ30" s="164"/>
      <c r="UNR30" s="164"/>
      <c r="UNS30" s="164"/>
      <c r="UNT30" s="164"/>
      <c r="UNU30" s="164"/>
      <c r="UNV30" s="164"/>
      <c r="UNW30" s="164"/>
      <c r="UNX30" s="164"/>
      <c r="UNY30" s="164"/>
      <c r="UNZ30" s="164"/>
      <c r="UOA30" s="164"/>
      <c r="UOB30" s="164"/>
      <c r="UOC30" s="164"/>
      <c r="UOD30" s="164"/>
      <c r="UOE30" s="164"/>
      <c r="UOF30" s="164"/>
      <c r="UOG30" s="164"/>
      <c r="UOH30" s="164"/>
      <c r="UOI30" s="164"/>
      <c r="UOJ30" s="164"/>
      <c r="UOK30" s="164"/>
      <c r="UOL30" s="164"/>
      <c r="UOM30" s="164"/>
      <c r="UON30" s="164"/>
      <c r="UOO30" s="164"/>
      <c r="UOP30" s="164"/>
      <c r="UOQ30" s="164"/>
      <c r="UOR30" s="164"/>
      <c r="UOS30" s="164"/>
      <c r="UOT30" s="164"/>
      <c r="UOU30" s="164"/>
      <c r="UOV30" s="164"/>
      <c r="UOW30" s="164"/>
      <c r="UOX30" s="164"/>
      <c r="UOY30" s="164"/>
      <c r="UOZ30" s="164"/>
      <c r="UPA30" s="164"/>
      <c r="UPB30" s="164"/>
      <c r="UPC30" s="164"/>
      <c r="UPD30" s="164"/>
      <c r="UPE30" s="164"/>
      <c r="UPF30" s="164"/>
      <c r="UPG30" s="164"/>
      <c r="UPH30" s="164"/>
      <c r="UPI30" s="164"/>
      <c r="UPJ30" s="164"/>
      <c r="UPK30" s="164"/>
      <c r="UPL30" s="164"/>
      <c r="UPM30" s="164"/>
      <c r="UPN30" s="164"/>
      <c r="UPO30" s="164"/>
      <c r="UPP30" s="164"/>
      <c r="UPQ30" s="164"/>
      <c r="UPR30" s="164"/>
      <c r="UPS30" s="164"/>
      <c r="UPT30" s="164"/>
      <c r="UPU30" s="164"/>
      <c r="UPV30" s="164"/>
      <c r="UPW30" s="164"/>
      <c r="UPX30" s="164"/>
      <c r="UPY30" s="164"/>
      <c r="UPZ30" s="164"/>
      <c r="UQA30" s="164"/>
      <c r="UQB30" s="164"/>
      <c r="UQC30" s="164"/>
      <c r="UQD30" s="164"/>
      <c r="UQE30" s="164"/>
      <c r="UQF30" s="164"/>
      <c r="UQG30" s="164"/>
      <c r="UQH30" s="164"/>
      <c r="UQI30" s="164"/>
      <c r="UQJ30" s="164"/>
      <c r="UQK30" s="164"/>
      <c r="UQL30" s="164"/>
      <c r="UQM30" s="164"/>
      <c r="UQN30" s="164"/>
      <c r="UQO30" s="164"/>
      <c r="UQP30" s="164"/>
      <c r="UQQ30" s="164"/>
      <c r="UQR30" s="164"/>
      <c r="UQS30" s="164"/>
      <c r="UQT30" s="164"/>
      <c r="UQU30" s="164"/>
      <c r="UQV30" s="164"/>
      <c r="UQW30" s="164"/>
      <c r="UQX30" s="164"/>
      <c r="UQY30" s="164"/>
      <c r="UQZ30" s="164"/>
      <c r="URA30" s="164"/>
      <c r="URB30" s="164"/>
      <c r="URC30" s="164"/>
      <c r="URD30" s="164"/>
      <c r="URE30" s="164"/>
      <c r="URF30" s="164"/>
      <c r="URG30" s="164"/>
      <c r="URH30" s="164"/>
      <c r="URI30" s="164"/>
      <c r="URJ30" s="164"/>
      <c r="URK30" s="164"/>
      <c r="URL30" s="164"/>
      <c r="URM30" s="164"/>
      <c r="URN30" s="164"/>
      <c r="URO30" s="164"/>
      <c r="URP30" s="164"/>
      <c r="URQ30" s="164"/>
      <c r="URR30" s="164"/>
      <c r="URS30" s="164"/>
      <c r="URT30" s="164"/>
      <c r="URU30" s="164"/>
      <c r="URV30" s="164"/>
      <c r="URW30" s="164"/>
      <c r="URX30" s="164"/>
      <c r="URY30" s="164"/>
      <c r="URZ30" s="164"/>
      <c r="USA30" s="164"/>
      <c r="USB30" s="164"/>
      <c r="USC30" s="164"/>
      <c r="USD30" s="164"/>
      <c r="USE30" s="164"/>
      <c r="USF30" s="164"/>
      <c r="USG30" s="164"/>
      <c r="USH30" s="164"/>
      <c r="USI30" s="164"/>
      <c r="USJ30" s="164"/>
      <c r="USK30" s="164"/>
      <c r="USL30" s="164"/>
      <c r="USM30" s="164"/>
      <c r="USN30" s="164"/>
      <c r="USO30" s="164"/>
      <c r="USP30" s="164"/>
      <c r="USQ30" s="164"/>
      <c r="USR30" s="164"/>
      <c r="USS30" s="164"/>
      <c r="UST30" s="164"/>
      <c r="USU30" s="164"/>
      <c r="USV30" s="164"/>
      <c r="USW30" s="164"/>
      <c r="USX30" s="164"/>
      <c r="USY30" s="164"/>
      <c r="USZ30" s="164"/>
      <c r="UTA30" s="164"/>
      <c r="UTB30" s="164"/>
      <c r="UTC30" s="164"/>
      <c r="UTD30" s="164"/>
      <c r="UTE30" s="164"/>
      <c r="UTF30" s="164"/>
      <c r="UTG30" s="164"/>
      <c r="UTH30" s="164"/>
      <c r="UTI30" s="164"/>
      <c r="UTJ30" s="164"/>
      <c r="UTK30" s="164"/>
      <c r="UTL30" s="164"/>
      <c r="UTM30" s="164"/>
      <c r="UTN30" s="164"/>
      <c r="UTO30" s="164"/>
      <c r="UTP30" s="164"/>
      <c r="UTQ30" s="164"/>
      <c r="UTR30" s="164"/>
      <c r="UTS30" s="164"/>
      <c r="UTT30" s="164"/>
      <c r="UTU30" s="164"/>
      <c r="UTV30" s="164"/>
      <c r="UTW30" s="164"/>
      <c r="UTX30" s="164"/>
      <c r="UTY30" s="164"/>
      <c r="UTZ30" s="164"/>
      <c r="UUA30" s="164"/>
      <c r="UUB30" s="164"/>
      <c r="UUC30" s="164"/>
      <c r="UUD30" s="164"/>
      <c r="UUE30" s="164"/>
      <c r="UUF30" s="164"/>
      <c r="UUG30" s="164"/>
      <c r="UUH30" s="164"/>
      <c r="UUI30" s="164"/>
      <c r="UUJ30" s="164"/>
      <c r="UUK30" s="164"/>
      <c r="UUL30" s="164"/>
      <c r="UUM30" s="164"/>
      <c r="UUN30" s="164"/>
      <c r="UUO30" s="164"/>
      <c r="UUP30" s="164"/>
      <c r="UUQ30" s="164"/>
      <c r="UUR30" s="164"/>
      <c r="UUS30" s="164"/>
      <c r="UUT30" s="164"/>
      <c r="UUU30" s="164"/>
      <c r="UUV30" s="164"/>
      <c r="UUW30" s="164"/>
      <c r="UUX30" s="164"/>
      <c r="UUY30" s="164"/>
      <c r="UUZ30" s="164"/>
      <c r="UVA30" s="164"/>
      <c r="UVB30" s="164"/>
      <c r="UVC30" s="164"/>
      <c r="UVD30" s="164"/>
      <c r="UVE30" s="164"/>
      <c r="UVF30" s="164"/>
      <c r="UVG30" s="164"/>
      <c r="UVH30" s="164"/>
      <c r="UVI30" s="164"/>
      <c r="UVJ30" s="164"/>
      <c r="UVK30" s="164"/>
      <c r="UVL30" s="164"/>
      <c r="UVM30" s="164"/>
      <c r="UVN30" s="164"/>
      <c r="UVO30" s="164"/>
      <c r="UVP30" s="164"/>
      <c r="UVQ30" s="164"/>
      <c r="UVR30" s="164"/>
      <c r="UVS30" s="164"/>
      <c r="UVT30" s="164"/>
      <c r="UVU30" s="164"/>
      <c r="UVV30" s="164"/>
      <c r="UVW30" s="164"/>
      <c r="UVX30" s="164"/>
      <c r="UVY30" s="164"/>
      <c r="UVZ30" s="164"/>
      <c r="UWA30" s="164"/>
      <c r="UWB30" s="164"/>
      <c r="UWC30" s="164"/>
      <c r="UWD30" s="164"/>
      <c r="UWE30" s="164"/>
      <c r="UWF30" s="164"/>
      <c r="UWG30" s="164"/>
      <c r="UWH30" s="164"/>
      <c r="UWI30" s="164"/>
      <c r="UWJ30" s="164"/>
      <c r="UWK30" s="164"/>
      <c r="UWL30" s="164"/>
      <c r="UWM30" s="164"/>
      <c r="UWN30" s="164"/>
      <c r="UWO30" s="164"/>
      <c r="UWP30" s="164"/>
      <c r="UWQ30" s="164"/>
      <c r="UWR30" s="164"/>
      <c r="UWS30" s="164"/>
      <c r="UWT30" s="164"/>
      <c r="UWU30" s="164"/>
      <c r="UWV30" s="164"/>
      <c r="UWW30" s="164"/>
      <c r="UWX30" s="164"/>
      <c r="UWY30" s="164"/>
      <c r="UWZ30" s="164"/>
      <c r="UXA30" s="164"/>
      <c r="UXB30" s="164"/>
      <c r="UXC30" s="164"/>
      <c r="UXD30" s="164"/>
      <c r="UXE30" s="164"/>
      <c r="UXF30" s="164"/>
      <c r="UXG30" s="164"/>
      <c r="UXH30" s="164"/>
      <c r="UXI30" s="164"/>
      <c r="UXJ30" s="164"/>
      <c r="UXK30" s="164"/>
      <c r="UXL30" s="164"/>
      <c r="UXM30" s="164"/>
      <c r="UXN30" s="164"/>
      <c r="UXO30" s="164"/>
      <c r="UXP30" s="164"/>
      <c r="UXQ30" s="164"/>
      <c r="UXR30" s="164"/>
      <c r="UXS30" s="164"/>
      <c r="UXT30" s="164"/>
      <c r="UXU30" s="164"/>
      <c r="UXV30" s="164"/>
      <c r="UXW30" s="164"/>
      <c r="UXX30" s="164"/>
      <c r="UXY30" s="164"/>
      <c r="UXZ30" s="164"/>
      <c r="UYA30" s="164"/>
      <c r="UYB30" s="164"/>
      <c r="UYC30" s="164"/>
      <c r="UYD30" s="164"/>
      <c r="UYE30" s="164"/>
      <c r="UYF30" s="164"/>
      <c r="UYG30" s="164"/>
      <c r="UYH30" s="164"/>
      <c r="UYI30" s="164"/>
      <c r="UYJ30" s="164"/>
      <c r="UYK30" s="164"/>
      <c r="UYL30" s="164"/>
      <c r="UYM30" s="164"/>
      <c r="UYN30" s="164"/>
      <c r="UYO30" s="164"/>
      <c r="UYP30" s="164"/>
      <c r="UYQ30" s="164"/>
      <c r="UYR30" s="164"/>
      <c r="UYS30" s="164"/>
      <c r="UYT30" s="164"/>
      <c r="UYU30" s="164"/>
      <c r="UYV30" s="164"/>
      <c r="UYW30" s="164"/>
      <c r="UYX30" s="164"/>
      <c r="UYY30" s="164"/>
      <c r="UYZ30" s="164"/>
      <c r="UZA30" s="164"/>
      <c r="UZB30" s="164"/>
      <c r="UZC30" s="164"/>
      <c r="UZD30" s="164"/>
      <c r="UZE30" s="164"/>
      <c r="UZF30" s="164"/>
      <c r="UZG30" s="164"/>
      <c r="UZH30" s="164"/>
      <c r="UZI30" s="164"/>
      <c r="UZJ30" s="164"/>
      <c r="UZK30" s="164"/>
      <c r="UZL30" s="164"/>
      <c r="UZM30" s="164"/>
      <c r="UZN30" s="164"/>
      <c r="UZO30" s="164"/>
      <c r="UZP30" s="164"/>
      <c r="UZQ30" s="164"/>
      <c r="UZR30" s="164"/>
      <c r="UZS30" s="164"/>
      <c r="UZT30" s="164"/>
      <c r="UZU30" s="164"/>
      <c r="UZV30" s="164"/>
      <c r="UZW30" s="164"/>
      <c r="UZX30" s="164"/>
      <c r="UZY30" s="164"/>
      <c r="UZZ30" s="164"/>
      <c r="VAA30" s="164"/>
      <c r="VAB30" s="164"/>
      <c r="VAC30" s="164"/>
      <c r="VAD30" s="164"/>
      <c r="VAE30" s="164"/>
      <c r="VAF30" s="164"/>
      <c r="VAG30" s="164"/>
      <c r="VAH30" s="164"/>
      <c r="VAI30" s="164"/>
      <c r="VAJ30" s="164"/>
      <c r="VAK30" s="164"/>
      <c r="VAL30" s="164"/>
      <c r="VAM30" s="164"/>
      <c r="VAN30" s="164"/>
      <c r="VAO30" s="164"/>
      <c r="VAP30" s="164"/>
      <c r="VAQ30" s="164"/>
      <c r="VAR30" s="164"/>
      <c r="VAS30" s="164"/>
      <c r="VAT30" s="164"/>
      <c r="VAU30" s="164"/>
      <c r="VAV30" s="164"/>
      <c r="VAW30" s="164"/>
      <c r="VAX30" s="164"/>
      <c r="VAY30" s="164"/>
      <c r="VAZ30" s="164"/>
      <c r="VBA30" s="164"/>
      <c r="VBB30" s="164"/>
      <c r="VBC30" s="164"/>
      <c r="VBD30" s="164"/>
      <c r="VBE30" s="164"/>
      <c r="VBF30" s="164"/>
      <c r="VBG30" s="164"/>
      <c r="VBH30" s="164"/>
      <c r="VBI30" s="164"/>
      <c r="VBJ30" s="164"/>
      <c r="VBK30" s="164"/>
      <c r="VBL30" s="164"/>
      <c r="VBM30" s="164"/>
      <c r="VBN30" s="164"/>
      <c r="VBO30" s="164"/>
      <c r="VBP30" s="164"/>
      <c r="VBQ30" s="164"/>
      <c r="VBR30" s="164"/>
      <c r="VBS30" s="164"/>
      <c r="VBT30" s="164"/>
      <c r="VBU30" s="164"/>
      <c r="VBV30" s="164"/>
      <c r="VBW30" s="164"/>
      <c r="VBX30" s="164"/>
      <c r="VBY30" s="164"/>
      <c r="VBZ30" s="164"/>
      <c r="VCA30" s="164"/>
      <c r="VCB30" s="164"/>
      <c r="VCC30" s="164"/>
      <c r="VCD30" s="164"/>
      <c r="VCE30" s="164"/>
      <c r="VCF30" s="164"/>
      <c r="VCG30" s="164"/>
      <c r="VCH30" s="164"/>
      <c r="VCI30" s="164"/>
      <c r="VCJ30" s="164"/>
      <c r="VCK30" s="164"/>
      <c r="VCL30" s="164"/>
      <c r="VCM30" s="164"/>
      <c r="VCN30" s="164"/>
      <c r="VCO30" s="164"/>
      <c r="VCP30" s="164"/>
      <c r="VCQ30" s="164"/>
      <c r="VCR30" s="164"/>
      <c r="VCS30" s="164"/>
      <c r="VCT30" s="164"/>
      <c r="VCU30" s="164"/>
      <c r="VCV30" s="164"/>
      <c r="VCW30" s="164"/>
      <c r="VCX30" s="164"/>
      <c r="VCY30" s="164"/>
      <c r="VCZ30" s="164"/>
      <c r="VDA30" s="164"/>
      <c r="VDB30" s="164"/>
      <c r="VDC30" s="164"/>
      <c r="VDD30" s="164"/>
      <c r="VDE30" s="164"/>
      <c r="VDF30" s="164"/>
      <c r="VDG30" s="164"/>
      <c r="VDH30" s="164"/>
      <c r="VDI30" s="164"/>
      <c r="VDJ30" s="164"/>
      <c r="VDK30" s="164"/>
      <c r="VDL30" s="164"/>
      <c r="VDM30" s="164"/>
      <c r="VDN30" s="164"/>
      <c r="VDO30" s="164"/>
      <c r="VDP30" s="164"/>
      <c r="VDQ30" s="164"/>
      <c r="VDR30" s="164"/>
      <c r="VDS30" s="164"/>
      <c r="VDT30" s="164"/>
      <c r="VDU30" s="164"/>
      <c r="VDV30" s="164"/>
      <c r="VDW30" s="164"/>
      <c r="VDX30" s="164"/>
      <c r="VDY30" s="164"/>
      <c r="VDZ30" s="164"/>
      <c r="VEA30" s="164"/>
      <c r="VEB30" s="164"/>
      <c r="VEC30" s="164"/>
      <c r="VED30" s="164"/>
      <c r="VEE30" s="164"/>
      <c r="VEF30" s="164"/>
      <c r="VEG30" s="164"/>
      <c r="VEH30" s="164"/>
      <c r="VEI30" s="164"/>
      <c r="VEJ30" s="164"/>
      <c r="VEK30" s="164"/>
      <c r="VEL30" s="164"/>
      <c r="VEM30" s="164"/>
      <c r="VEN30" s="164"/>
      <c r="VEO30" s="164"/>
      <c r="VEP30" s="164"/>
      <c r="VEQ30" s="164"/>
      <c r="VER30" s="164"/>
      <c r="VES30" s="164"/>
      <c r="VET30" s="164"/>
      <c r="VEU30" s="164"/>
      <c r="VEV30" s="164"/>
      <c r="VEW30" s="164"/>
      <c r="VEX30" s="164"/>
      <c r="VEY30" s="164"/>
      <c r="VEZ30" s="164"/>
      <c r="VFA30" s="164"/>
      <c r="VFB30" s="164"/>
      <c r="VFC30" s="164"/>
      <c r="VFD30" s="164"/>
      <c r="VFE30" s="164"/>
      <c r="VFF30" s="164"/>
      <c r="VFG30" s="164"/>
      <c r="VFH30" s="164"/>
      <c r="VFI30" s="164"/>
      <c r="VFJ30" s="164"/>
      <c r="VFK30" s="164"/>
      <c r="VFL30" s="164"/>
      <c r="VFM30" s="164"/>
      <c r="VFN30" s="164"/>
      <c r="VFO30" s="164"/>
      <c r="VFP30" s="164"/>
      <c r="VFQ30" s="164"/>
      <c r="VFR30" s="164"/>
      <c r="VFS30" s="164"/>
      <c r="VFT30" s="164"/>
      <c r="VFU30" s="164"/>
      <c r="VFV30" s="164"/>
      <c r="VFW30" s="164"/>
      <c r="VFX30" s="164"/>
      <c r="VFY30" s="164"/>
      <c r="VFZ30" s="164"/>
      <c r="VGA30" s="164"/>
      <c r="VGB30" s="164"/>
      <c r="VGC30" s="164"/>
      <c r="VGD30" s="164"/>
      <c r="VGE30" s="164"/>
      <c r="VGF30" s="164"/>
      <c r="VGG30" s="164"/>
      <c r="VGH30" s="164"/>
      <c r="VGI30" s="164"/>
      <c r="VGJ30" s="164"/>
      <c r="VGK30" s="164"/>
      <c r="VGL30" s="164"/>
      <c r="VGM30" s="164"/>
      <c r="VGN30" s="164"/>
      <c r="VGO30" s="164"/>
      <c r="VGP30" s="164"/>
      <c r="VGQ30" s="164"/>
      <c r="VGR30" s="164"/>
      <c r="VGS30" s="164"/>
      <c r="VGT30" s="164"/>
      <c r="VGU30" s="164"/>
      <c r="VGV30" s="164"/>
      <c r="VGW30" s="164"/>
      <c r="VGX30" s="164"/>
      <c r="VGY30" s="164"/>
      <c r="VGZ30" s="164"/>
      <c r="VHA30" s="164"/>
      <c r="VHB30" s="164"/>
      <c r="VHC30" s="164"/>
      <c r="VHD30" s="164"/>
      <c r="VHE30" s="164"/>
      <c r="VHF30" s="164"/>
      <c r="VHG30" s="164"/>
      <c r="VHH30" s="164"/>
      <c r="VHI30" s="164"/>
      <c r="VHJ30" s="164"/>
      <c r="VHK30" s="164"/>
      <c r="VHL30" s="164"/>
      <c r="VHM30" s="164"/>
      <c r="VHN30" s="164"/>
      <c r="VHO30" s="164"/>
      <c r="VHP30" s="164"/>
      <c r="VHQ30" s="164"/>
      <c r="VHR30" s="164"/>
      <c r="VHS30" s="164"/>
      <c r="VHT30" s="164"/>
      <c r="VHU30" s="164"/>
      <c r="VHV30" s="164"/>
      <c r="VHW30" s="164"/>
      <c r="VHX30" s="164"/>
      <c r="VHY30" s="164"/>
      <c r="VHZ30" s="164"/>
      <c r="VIA30" s="164"/>
      <c r="VIB30" s="164"/>
      <c r="VIC30" s="164"/>
      <c r="VID30" s="164"/>
      <c r="VIE30" s="164"/>
      <c r="VIF30" s="164"/>
      <c r="VIG30" s="164"/>
      <c r="VIH30" s="164"/>
      <c r="VII30" s="164"/>
      <c r="VIJ30" s="164"/>
      <c r="VIK30" s="164"/>
      <c r="VIL30" s="164"/>
      <c r="VIM30" s="164"/>
      <c r="VIN30" s="164"/>
      <c r="VIO30" s="164"/>
      <c r="VIP30" s="164"/>
      <c r="VIQ30" s="164"/>
      <c r="VIR30" s="164"/>
      <c r="VIS30" s="164"/>
      <c r="VIT30" s="164"/>
      <c r="VIU30" s="164"/>
      <c r="VIV30" s="164"/>
      <c r="VIW30" s="164"/>
      <c r="VIX30" s="164"/>
      <c r="VIY30" s="164"/>
      <c r="VIZ30" s="164"/>
      <c r="VJA30" s="164"/>
      <c r="VJB30" s="164"/>
      <c r="VJC30" s="164"/>
      <c r="VJD30" s="164"/>
      <c r="VJE30" s="164"/>
      <c r="VJF30" s="164"/>
      <c r="VJG30" s="164"/>
      <c r="VJH30" s="164"/>
      <c r="VJI30" s="164"/>
      <c r="VJJ30" s="164"/>
      <c r="VJK30" s="164"/>
      <c r="VJL30" s="164"/>
      <c r="VJM30" s="164"/>
      <c r="VJN30" s="164"/>
      <c r="VJO30" s="164"/>
      <c r="VJP30" s="164"/>
      <c r="VJQ30" s="164"/>
      <c r="VJR30" s="164"/>
      <c r="VJS30" s="164"/>
      <c r="VJT30" s="164"/>
      <c r="VJU30" s="164"/>
      <c r="VJV30" s="164"/>
      <c r="VJW30" s="164"/>
      <c r="VJX30" s="164"/>
      <c r="VJY30" s="164"/>
      <c r="VJZ30" s="164"/>
      <c r="VKA30" s="164"/>
      <c r="VKB30" s="164"/>
      <c r="VKC30" s="164"/>
      <c r="VKD30" s="164"/>
      <c r="VKE30" s="164"/>
      <c r="VKF30" s="164"/>
      <c r="VKG30" s="164"/>
      <c r="VKH30" s="164"/>
      <c r="VKI30" s="164"/>
      <c r="VKJ30" s="164"/>
      <c r="VKK30" s="164"/>
      <c r="VKL30" s="164"/>
      <c r="VKM30" s="164"/>
      <c r="VKN30" s="164"/>
      <c r="VKO30" s="164"/>
      <c r="VKP30" s="164"/>
      <c r="VKQ30" s="164"/>
      <c r="VKR30" s="164"/>
      <c r="VKS30" s="164"/>
      <c r="VKT30" s="164"/>
      <c r="VKU30" s="164"/>
      <c r="VKV30" s="164"/>
      <c r="VKW30" s="164"/>
      <c r="VKX30" s="164"/>
      <c r="VKY30" s="164"/>
      <c r="VKZ30" s="164"/>
      <c r="VLA30" s="164"/>
      <c r="VLB30" s="164"/>
      <c r="VLC30" s="164"/>
      <c r="VLD30" s="164"/>
      <c r="VLE30" s="164"/>
      <c r="VLF30" s="164"/>
      <c r="VLG30" s="164"/>
      <c r="VLH30" s="164"/>
      <c r="VLI30" s="164"/>
      <c r="VLJ30" s="164"/>
      <c r="VLK30" s="164"/>
      <c r="VLL30" s="164"/>
      <c r="VLM30" s="164"/>
      <c r="VLN30" s="164"/>
      <c r="VLO30" s="164"/>
      <c r="VLP30" s="164"/>
      <c r="VLQ30" s="164"/>
      <c r="VLR30" s="164"/>
      <c r="VLS30" s="164"/>
      <c r="VLT30" s="164"/>
      <c r="VLU30" s="164"/>
      <c r="VLV30" s="164"/>
      <c r="VLW30" s="164"/>
      <c r="VLX30" s="164"/>
      <c r="VLY30" s="164"/>
      <c r="VLZ30" s="164"/>
      <c r="VMA30" s="164"/>
      <c r="VMB30" s="164"/>
      <c r="VMC30" s="164"/>
      <c r="VMD30" s="164"/>
      <c r="VME30" s="164"/>
      <c r="VMF30" s="164"/>
      <c r="VMG30" s="164"/>
      <c r="VMH30" s="164"/>
      <c r="VMI30" s="164"/>
      <c r="VMJ30" s="164"/>
      <c r="VMK30" s="164"/>
      <c r="VML30" s="164"/>
      <c r="VMM30" s="164"/>
      <c r="VMN30" s="164"/>
      <c r="VMO30" s="164"/>
      <c r="VMP30" s="164"/>
      <c r="VMQ30" s="164"/>
      <c r="VMR30" s="164"/>
      <c r="VMS30" s="164"/>
      <c r="VMT30" s="164"/>
      <c r="VMU30" s="164"/>
      <c r="VMV30" s="164"/>
      <c r="VMW30" s="164"/>
      <c r="VMX30" s="164"/>
      <c r="VMY30" s="164"/>
      <c r="VMZ30" s="164"/>
      <c r="VNA30" s="164"/>
      <c r="VNB30" s="164"/>
      <c r="VNC30" s="164"/>
      <c r="VND30" s="164"/>
      <c r="VNE30" s="164"/>
      <c r="VNF30" s="164"/>
      <c r="VNG30" s="164"/>
      <c r="VNH30" s="164"/>
      <c r="VNI30" s="164"/>
      <c r="VNJ30" s="164"/>
      <c r="VNK30" s="164"/>
      <c r="VNL30" s="164"/>
      <c r="VNM30" s="164"/>
      <c r="VNN30" s="164"/>
      <c r="VNO30" s="164"/>
      <c r="VNP30" s="164"/>
      <c r="VNQ30" s="164"/>
      <c r="VNR30" s="164"/>
      <c r="VNS30" s="164"/>
      <c r="VNT30" s="164"/>
      <c r="VNU30" s="164"/>
      <c r="VNV30" s="164"/>
      <c r="VNW30" s="164"/>
      <c r="VNX30" s="164"/>
      <c r="VNY30" s="164"/>
      <c r="VNZ30" s="164"/>
      <c r="VOA30" s="164"/>
      <c r="VOB30" s="164"/>
      <c r="VOC30" s="164"/>
      <c r="VOD30" s="164"/>
      <c r="VOE30" s="164"/>
      <c r="VOF30" s="164"/>
      <c r="VOG30" s="164"/>
      <c r="VOH30" s="164"/>
      <c r="VOI30" s="164"/>
      <c r="VOJ30" s="164"/>
      <c r="VOK30" s="164"/>
      <c r="VOL30" s="164"/>
      <c r="VOM30" s="164"/>
      <c r="VON30" s="164"/>
      <c r="VOO30" s="164"/>
      <c r="VOP30" s="164"/>
      <c r="VOQ30" s="164"/>
      <c r="VOR30" s="164"/>
      <c r="VOS30" s="164"/>
      <c r="VOT30" s="164"/>
      <c r="VOU30" s="164"/>
      <c r="VOV30" s="164"/>
      <c r="VOW30" s="164"/>
      <c r="VOX30" s="164"/>
      <c r="VOY30" s="164"/>
      <c r="VOZ30" s="164"/>
      <c r="VPA30" s="164"/>
      <c r="VPB30" s="164"/>
      <c r="VPC30" s="164"/>
      <c r="VPD30" s="164"/>
      <c r="VPE30" s="164"/>
      <c r="VPF30" s="164"/>
      <c r="VPG30" s="164"/>
      <c r="VPH30" s="164"/>
      <c r="VPI30" s="164"/>
      <c r="VPJ30" s="164"/>
      <c r="VPK30" s="164"/>
      <c r="VPL30" s="164"/>
      <c r="VPM30" s="164"/>
      <c r="VPN30" s="164"/>
      <c r="VPO30" s="164"/>
      <c r="VPP30" s="164"/>
      <c r="VPQ30" s="164"/>
      <c r="VPR30" s="164"/>
      <c r="VPS30" s="164"/>
      <c r="VPT30" s="164"/>
      <c r="VPU30" s="164"/>
      <c r="VPV30" s="164"/>
      <c r="VPW30" s="164"/>
      <c r="VPX30" s="164"/>
      <c r="VPY30" s="164"/>
      <c r="VPZ30" s="164"/>
      <c r="VQA30" s="164"/>
      <c r="VQB30" s="164"/>
      <c r="VQC30" s="164"/>
      <c r="VQD30" s="164"/>
      <c r="VQE30" s="164"/>
      <c r="VQF30" s="164"/>
      <c r="VQG30" s="164"/>
      <c r="VQH30" s="164"/>
      <c r="VQI30" s="164"/>
      <c r="VQJ30" s="164"/>
      <c r="VQK30" s="164"/>
      <c r="VQL30" s="164"/>
      <c r="VQM30" s="164"/>
      <c r="VQN30" s="164"/>
      <c r="VQO30" s="164"/>
      <c r="VQP30" s="164"/>
      <c r="VQQ30" s="164"/>
      <c r="VQR30" s="164"/>
      <c r="VQS30" s="164"/>
      <c r="VQT30" s="164"/>
      <c r="VQU30" s="164"/>
      <c r="VQV30" s="164"/>
      <c r="VQW30" s="164"/>
      <c r="VQX30" s="164"/>
      <c r="VQY30" s="164"/>
      <c r="VQZ30" s="164"/>
      <c r="VRA30" s="164"/>
      <c r="VRB30" s="164"/>
      <c r="VRC30" s="164"/>
      <c r="VRD30" s="164"/>
      <c r="VRE30" s="164"/>
      <c r="VRF30" s="164"/>
      <c r="VRG30" s="164"/>
      <c r="VRH30" s="164"/>
      <c r="VRI30" s="164"/>
      <c r="VRJ30" s="164"/>
      <c r="VRK30" s="164"/>
      <c r="VRL30" s="164"/>
      <c r="VRM30" s="164"/>
      <c r="VRN30" s="164"/>
      <c r="VRO30" s="164"/>
      <c r="VRP30" s="164"/>
      <c r="VRQ30" s="164"/>
      <c r="VRR30" s="164"/>
      <c r="VRS30" s="164"/>
      <c r="VRT30" s="164"/>
      <c r="VRU30" s="164"/>
      <c r="VRV30" s="164"/>
      <c r="VRW30" s="164"/>
      <c r="VRX30" s="164"/>
      <c r="VRY30" s="164"/>
      <c r="VRZ30" s="164"/>
      <c r="VSA30" s="164"/>
      <c r="VSB30" s="164"/>
      <c r="VSC30" s="164"/>
      <c r="VSD30" s="164"/>
      <c r="VSE30" s="164"/>
      <c r="VSF30" s="164"/>
      <c r="VSG30" s="164"/>
      <c r="VSH30" s="164"/>
      <c r="VSI30" s="164"/>
      <c r="VSJ30" s="164"/>
      <c r="VSK30" s="164"/>
      <c r="VSL30" s="164"/>
      <c r="VSM30" s="164"/>
      <c r="VSN30" s="164"/>
      <c r="VSO30" s="164"/>
      <c r="VSP30" s="164"/>
      <c r="VSQ30" s="164"/>
      <c r="VSR30" s="164"/>
      <c r="VSS30" s="164"/>
      <c r="VST30" s="164"/>
      <c r="VSU30" s="164"/>
      <c r="VSV30" s="164"/>
      <c r="VSW30" s="164"/>
      <c r="VSX30" s="164"/>
      <c r="VSY30" s="164"/>
      <c r="VSZ30" s="164"/>
      <c r="VTA30" s="164"/>
      <c r="VTB30" s="164"/>
      <c r="VTC30" s="164"/>
      <c r="VTD30" s="164"/>
      <c r="VTE30" s="164"/>
      <c r="VTF30" s="164"/>
      <c r="VTG30" s="164"/>
      <c r="VTH30" s="164"/>
      <c r="VTI30" s="164"/>
      <c r="VTJ30" s="164"/>
      <c r="VTK30" s="164"/>
      <c r="VTL30" s="164"/>
      <c r="VTM30" s="164"/>
      <c r="VTN30" s="164"/>
      <c r="VTO30" s="164"/>
      <c r="VTP30" s="164"/>
      <c r="VTQ30" s="164"/>
      <c r="VTR30" s="164"/>
      <c r="VTS30" s="164"/>
      <c r="VTT30" s="164"/>
      <c r="VTU30" s="164"/>
      <c r="VTV30" s="164"/>
      <c r="VTW30" s="164"/>
      <c r="VTX30" s="164"/>
      <c r="VTY30" s="164"/>
      <c r="VTZ30" s="164"/>
      <c r="VUA30" s="164"/>
      <c r="VUB30" s="164"/>
      <c r="VUC30" s="164"/>
      <c r="VUD30" s="164"/>
      <c r="VUE30" s="164"/>
      <c r="VUF30" s="164"/>
      <c r="VUG30" s="164"/>
      <c r="VUH30" s="164"/>
      <c r="VUI30" s="164"/>
      <c r="VUJ30" s="164"/>
      <c r="VUK30" s="164"/>
      <c r="VUL30" s="164"/>
      <c r="VUM30" s="164"/>
      <c r="VUN30" s="164"/>
      <c r="VUO30" s="164"/>
      <c r="VUP30" s="164"/>
      <c r="VUQ30" s="164"/>
      <c r="VUR30" s="164"/>
      <c r="VUS30" s="164"/>
      <c r="VUT30" s="164"/>
      <c r="VUU30" s="164"/>
      <c r="VUV30" s="164"/>
      <c r="VUW30" s="164"/>
      <c r="VUX30" s="164"/>
      <c r="VUY30" s="164"/>
      <c r="VUZ30" s="164"/>
      <c r="VVA30" s="164"/>
      <c r="VVB30" s="164"/>
      <c r="VVC30" s="164"/>
      <c r="VVD30" s="164"/>
      <c r="VVE30" s="164"/>
      <c r="VVF30" s="164"/>
      <c r="VVG30" s="164"/>
      <c r="VVH30" s="164"/>
      <c r="VVI30" s="164"/>
      <c r="VVJ30" s="164"/>
      <c r="VVK30" s="164"/>
      <c r="VVL30" s="164"/>
      <c r="VVM30" s="164"/>
      <c r="VVN30" s="164"/>
      <c r="VVO30" s="164"/>
      <c r="VVP30" s="164"/>
      <c r="VVQ30" s="164"/>
      <c r="VVR30" s="164"/>
      <c r="VVS30" s="164"/>
      <c r="VVT30" s="164"/>
      <c r="VVU30" s="164"/>
      <c r="VVV30" s="164"/>
      <c r="VVW30" s="164"/>
      <c r="VVX30" s="164"/>
      <c r="VVY30" s="164"/>
      <c r="VVZ30" s="164"/>
      <c r="VWA30" s="164"/>
      <c r="VWB30" s="164"/>
      <c r="VWC30" s="164"/>
      <c r="VWD30" s="164"/>
      <c r="VWE30" s="164"/>
      <c r="VWF30" s="164"/>
      <c r="VWG30" s="164"/>
      <c r="VWH30" s="164"/>
      <c r="VWI30" s="164"/>
      <c r="VWJ30" s="164"/>
      <c r="VWK30" s="164"/>
      <c r="VWL30" s="164"/>
      <c r="VWM30" s="164"/>
      <c r="VWN30" s="164"/>
      <c r="VWO30" s="164"/>
      <c r="VWP30" s="164"/>
      <c r="VWQ30" s="164"/>
      <c r="VWR30" s="164"/>
      <c r="VWS30" s="164"/>
      <c r="VWT30" s="164"/>
      <c r="VWU30" s="164"/>
      <c r="VWV30" s="164"/>
      <c r="VWW30" s="164"/>
      <c r="VWX30" s="164"/>
      <c r="VWY30" s="164"/>
      <c r="VWZ30" s="164"/>
      <c r="VXA30" s="164"/>
      <c r="VXB30" s="164"/>
      <c r="VXC30" s="164"/>
      <c r="VXD30" s="164"/>
      <c r="VXE30" s="164"/>
      <c r="VXF30" s="164"/>
      <c r="VXG30" s="164"/>
      <c r="VXH30" s="164"/>
      <c r="VXI30" s="164"/>
      <c r="VXJ30" s="164"/>
      <c r="VXK30" s="164"/>
      <c r="VXL30" s="164"/>
      <c r="VXM30" s="164"/>
      <c r="VXN30" s="164"/>
      <c r="VXO30" s="164"/>
      <c r="VXP30" s="164"/>
      <c r="VXQ30" s="164"/>
      <c r="VXR30" s="164"/>
      <c r="VXS30" s="164"/>
      <c r="VXT30" s="164"/>
      <c r="VXU30" s="164"/>
      <c r="VXV30" s="164"/>
      <c r="VXW30" s="164"/>
      <c r="VXX30" s="164"/>
      <c r="VXY30" s="164"/>
      <c r="VXZ30" s="164"/>
      <c r="VYA30" s="164"/>
      <c r="VYB30" s="164"/>
      <c r="VYC30" s="164"/>
      <c r="VYD30" s="164"/>
      <c r="VYE30" s="164"/>
      <c r="VYF30" s="164"/>
      <c r="VYG30" s="164"/>
      <c r="VYH30" s="164"/>
      <c r="VYI30" s="164"/>
      <c r="VYJ30" s="164"/>
      <c r="VYK30" s="164"/>
      <c r="VYL30" s="164"/>
      <c r="VYM30" s="164"/>
      <c r="VYN30" s="164"/>
      <c r="VYO30" s="164"/>
      <c r="VYP30" s="164"/>
      <c r="VYQ30" s="164"/>
      <c r="VYR30" s="164"/>
      <c r="VYS30" s="164"/>
      <c r="VYT30" s="164"/>
      <c r="VYU30" s="164"/>
      <c r="VYV30" s="164"/>
      <c r="VYW30" s="164"/>
      <c r="VYX30" s="164"/>
      <c r="VYY30" s="164"/>
      <c r="VYZ30" s="164"/>
      <c r="VZA30" s="164"/>
      <c r="VZB30" s="164"/>
      <c r="VZC30" s="164"/>
      <c r="VZD30" s="164"/>
      <c r="VZE30" s="164"/>
      <c r="VZF30" s="164"/>
      <c r="VZG30" s="164"/>
      <c r="VZH30" s="164"/>
      <c r="VZI30" s="164"/>
      <c r="VZJ30" s="164"/>
      <c r="VZK30" s="164"/>
      <c r="VZL30" s="164"/>
      <c r="VZM30" s="164"/>
      <c r="VZN30" s="164"/>
      <c r="VZO30" s="164"/>
      <c r="VZP30" s="164"/>
      <c r="VZQ30" s="164"/>
      <c r="VZR30" s="164"/>
      <c r="VZS30" s="164"/>
      <c r="VZT30" s="164"/>
      <c r="VZU30" s="164"/>
      <c r="VZV30" s="164"/>
      <c r="VZW30" s="164"/>
      <c r="VZX30" s="164"/>
      <c r="VZY30" s="164"/>
      <c r="VZZ30" s="164"/>
      <c r="WAA30" s="164"/>
      <c r="WAB30" s="164"/>
      <c r="WAC30" s="164"/>
      <c r="WAD30" s="164"/>
      <c r="WAE30" s="164"/>
      <c r="WAF30" s="164"/>
      <c r="WAG30" s="164"/>
      <c r="WAH30" s="164"/>
      <c r="WAI30" s="164"/>
      <c r="WAJ30" s="164"/>
      <c r="WAK30" s="164"/>
      <c r="WAL30" s="164"/>
      <c r="WAM30" s="164"/>
      <c r="WAN30" s="164"/>
      <c r="WAO30" s="164"/>
      <c r="WAP30" s="164"/>
      <c r="WAQ30" s="164"/>
      <c r="WAR30" s="164"/>
      <c r="WAS30" s="164"/>
      <c r="WAT30" s="164"/>
      <c r="WAU30" s="164"/>
      <c r="WAV30" s="164"/>
      <c r="WAW30" s="164"/>
      <c r="WAX30" s="164"/>
      <c r="WAY30" s="164"/>
      <c r="WAZ30" s="164"/>
      <c r="WBA30" s="164"/>
      <c r="WBB30" s="164"/>
      <c r="WBC30" s="164"/>
      <c r="WBD30" s="164"/>
      <c r="WBE30" s="164"/>
      <c r="WBF30" s="164"/>
      <c r="WBG30" s="164"/>
      <c r="WBH30" s="164"/>
      <c r="WBI30" s="164"/>
      <c r="WBJ30" s="164"/>
      <c r="WBK30" s="164"/>
      <c r="WBL30" s="164"/>
      <c r="WBM30" s="164"/>
      <c r="WBN30" s="164"/>
      <c r="WBO30" s="164"/>
      <c r="WBP30" s="164"/>
      <c r="WBQ30" s="164"/>
      <c r="WBR30" s="164"/>
      <c r="WBS30" s="164"/>
      <c r="WBT30" s="164"/>
      <c r="WBU30" s="164"/>
      <c r="WBV30" s="164"/>
      <c r="WBW30" s="164"/>
      <c r="WBX30" s="164"/>
      <c r="WBY30" s="164"/>
      <c r="WBZ30" s="164"/>
      <c r="WCA30" s="164"/>
      <c r="WCB30" s="164"/>
      <c r="WCC30" s="164"/>
      <c r="WCD30" s="164"/>
      <c r="WCE30" s="164"/>
      <c r="WCF30" s="164"/>
      <c r="WCG30" s="164"/>
      <c r="WCH30" s="164"/>
      <c r="WCI30" s="164"/>
      <c r="WCJ30" s="164"/>
      <c r="WCK30" s="164"/>
      <c r="WCL30" s="164"/>
      <c r="WCM30" s="164"/>
      <c r="WCN30" s="164"/>
      <c r="WCO30" s="164"/>
      <c r="WCP30" s="164"/>
      <c r="WCQ30" s="164"/>
      <c r="WCR30" s="164"/>
      <c r="WCS30" s="164"/>
      <c r="WCT30" s="164"/>
      <c r="WCU30" s="164"/>
      <c r="WCV30" s="164"/>
      <c r="WCW30" s="164"/>
      <c r="WCX30" s="164"/>
      <c r="WCY30" s="164"/>
      <c r="WCZ30" s="164"/>
      <c r="WDA30" s="164"/>
      <c r="WDB30" s="164"/>
      <c r="WDC30" s="164"/>
      <c r="WDD30" s="164"/>
      <c r="WDE30" s="164"/>
      <c r="WDF30" s="164"/>
      <c r="WDG30" s="164"/>
      <c r="WDH30" s="164"/>
      <c r="WDI30" s="164"/>
      <c r="WDJ30" s="164"/>
      <c r="WDK30" s="164"/>
      <c r="WDL30" s="164"/>
      <c r="WDM30" s="164"/>
      <c r="WDN30" s="164"/>
      <c r="WDO30" s="164"/>
      <c r="WDP30" s="164"/>
      <c r="WDQ30" s="164"/>
      <c r="WDR30" s="164"/>
      <c r="WDS30" s="164"/>
      <c r="WDT30" s="164"/>
      <c r="WDU30" s="164"/>
      <c r="WDV30" s="164"/>
      <c r="WDW30" s="164"/>
      <c r="WDX30" s="164"/>
      <c r="WDY30" s="164"/>
      <c r="WDZ30" s="164"/>
      <c r="WEA30" s="164"/>
      <c r="WEB30" s="164"/>
      <c r="WEC30" s="164"/>
      <c r="WED30" s="164"/>
      <c r="WEE30" s="164"/>
      <c r="WEF30" s="164"/>
      <c r="WEG30" s="164"/>
      <c r="WEH30" s="164"/>
      <c r="WEI30" s="164"/>
      <c r="WEJ30" s="164"/>
      <c r="WEK30" s="164"/>
      <c r="WEL30" s="164"/>
      <c r="WEM30" s="164"/>
      <c r="WEN30" s="164"/>
      <c r="WEO30" s="164"/>
      <c r="WEP30" s="164"/>
      <c r="WEQ30" s="164"/>
      <c r="WER30" s="164"/>
      <c r="WES30" s="164"/>
      <c r="WET30" s="164"/>
      <c r="WEU30" s="164"/>
      <c r="WEV30" s="164"/>
      <c r="WEW30" s="164"/>
      <c r="WEX30" s="164"/>
      <c r="WEY30" s="164"/>
      <c r="WEZ30" s="164"/>
      <c r="WFA30" s="164"/>
      <c r="WFB30" s="164"/>
      <c r="WFC30" s="164"/>
      <c r="WFD30" s="164"/>
      <c r="WFE30" s="164"/>
      <c r="WFF30" s="164"/>
      <c r="WFG30" s="164"/>
      <c r="WFH30" s="164"/>
      <c r="WFI30" s="164"/>
      <c r="WFJ30" s="164"/>
      <c r="WFK30" s="164"/>
      <c r="WFL30" s="164"/>
      <c r="WFM30" s="164"/>
      <c r="WFN30" s="164"/>
      <c r="WFO30" s="164"/>
      <c r="WFP30" s="164"/>
      <c r="WFQ30" s="164"/>
      <c r="WFR30" s="164"/>
      <c r="WFS30" s="164"/>
      <c r="WFT30" s="164"/>
      <c r="WFU30" s="164"/>
      <c r="WFV30" s="164"/>
      <c r="WFW30" s="164"/>
      <c r="WFX30" s="164"/>
      <c r="WFY30" s="164"/>
      <c r="WFZ30" s="164"/>
      <c r="WGA30" s="164"/>
      <c r="WGB30" s="164"/>
      <c r="WGC30" s="164"/>
      <c r="WGD30" s="164"/>
      <c r="WGE30" s="164"/>
      <c r="WGF30" s="164"/>
      <c r="WGG30" s="164"/>
      <c r="WGH30" s="164"/>
      <c r="WGI30" s="164"/>
      <c r="WGJ30" s="164"/>
      <c r="WGK30" s="164"/>
      <c r="WGL30" s="164"/>
      <c r="WGM30" s="164"/>
      <c r="WGN30" s="164"/>
      <c r="WGO30" s="164"/>
      <c r="WGP30" s="164"/>
      <c r="WGQ30" s="164"/>
      <c r="WGR30" s="164"/>
      <c r="WGS30" s="164"/>
      <c r="WGT30" s="164"/>
      <c r="WGU30" s="164"/>
      <c r="WGV30" s="164"/>
      <c r="WGW30" s="164"/>
      <c r="WGX30" s="164"/>
      <c r="WGY30" s="164"/>
      <c r="WGZ30" s="164"/>
      <c r="WHA30" s="164"/>
      <c r="WHB30" s="164"/>
      <c r="WHC30" s="164"/>
      <c r="WHD30" s="164"/>
      <c r="WHE30" s="164"/>
      <c r="WHF30" s="164"/>
      <c r="WHG30" s="164"/>
      <c r="WHH30" s="164"/>
      <c r="WHI30" s="164"/>
      <c r="WHJ30" s="164"/>
      <c r="WHK30" s="164"/>
      <c r="WHL30" s="164"/>
      <c r="WHM30" s="164"/>
      <c r="WHN30" s="164"/>
      <c r="WHO30" s="164"/>
      <c r="WHP30" s="164"/>
      <c r="WHQ30" s="164"/>
      <c r="WHR30" s="164"/>
      <c r="WHS30" s="164"/>
      <c r="WHT30" s="164"/>
      <c r="WHU30" s="164"/>
      <c r="WHV30" s="164"/>
      <c r="WHW30" s="164"/>
      <c r="WHX30" s="164"/>
      <c r="WHY30" s="164"/>
      <c r="WHZ30" s="164"/>
      <c r="WIA30" s="164"/>
      <c r="WIB30" s="164"/>
      <c r="WIC30" s="164"/>
      <c r="WID30" s="164"/>
      <c r="WIE30" s="164"/>
      <c r="WIF30" s="164"/>
      <c r="WIG30" s="164"/>
      <c r="WIH30" s="164"/>
      <c r="WII30" s="164"/>
      <c r="WIJ30" s="164"/>
      <c r="WIK30" s="164"/>
      <c r="WIL30" s="164"/>
      <c r="WIM30" s="164"/>
      <c r="WIN30" s="164"/>
      <c r="WIO30" s="164"/>
      <c r="WIP30" s="164"/>
      <c r="WIQ30" s="164"/>
      <c r="WIR30" s="164"/>
      <c r="WIS30" s="164"/>
      <c r="WIT30" s="164"/>
      <c r="WIU30" s="164"/>
      <c r="WIV30" s="164"/>
      <c r="WIW30" s="164"/>
      <c r="WIX30" s="164"/>
      <c r="WIY30" s="164"/>
      <c r="WIZ30" s="164"/>
      <c r="WJA30" s="164"/>
      <c r="WJB30" s="164"/>
      <c r="WJC30" s="164"/>
      <c r="WJD30" s="164"/>
      <c r="WJE30" s="164"/>
      <c r="WJF30" s="164"/>
      <c r="WJG30" s="164"/>
      <c r="WJH30" s="164"/>
      <c r="WJI30" s="164"/>
      <c r="WJJ30" s="164"/>
      <c r="WJK30" s="164"/>
      <c r="WJL30" s="164"/>
      <c r="WJM30" s="164"/>
      <c r="WJN30" s="164"/>
      <c r="WJO30" s="164"/>
      <c r="WJP30" s="164"/>
      <c r="WJQ30" s="164"/>
      <c r="WJR30" s="164"/>
      <c r="WJS30" s="164"/>
      <c r="WJT30" s="164"/>
      <c r="WJU30" s="164"/>
      <c r="WJV30" s="164"/>
      <c r="WJW30" s="164"/>
      <c r="WJX30" s="164"/>
      <c r="WJY30" s="164"/>
      <c r="WJZ30" s="164"/>
      <c r="WKA30" s="164"/>
      <c r="WKB30" s="164"/>
      <c r="WKC30" s="164"/>
      <c r="WKD30" s="164"/>
      <c r="WKE30" s="164"/>
      <c r="WKF30" s="164"/>
      <c r="WKG30" s="164"/>
      <c r="WKH30" s="164"/>
      <c r="WKI30" s="164"/>
      <c r="WKJ30" s="164"/>
      <c r="WKK30" s="164"/>
      <c r="WKL30" s="164"/>
      <c r="WKM30" s="164"/>
      <c r="WKN30" s="164"/>
      <c r="WKO30" s="164"/>
      <c r="WKP30" s="164"/>
      <c r="WKQ30" s="164"/>
      <c r="WKR30" s="164"/>
      <c r="WKS30" s="164"/>
      <c r="WKT30" s="164"/>
      <c r="WKU30" s="164"/>
      <c r="WKV30" s="164"/>
      <c r="WKW30" s="164"/>
      <c r="WKX30" s="164"/>
      <c r="WKY30" s="164"/>
      <c r="WKZ30" s="164"/>
      <c r="WLA30" s="164"/>
      <c r="WLB30" s="164"/>
      <c r="WLC30" s="164"/>
      <c r="WLD30" s="164"/>
      <c r="WLE30" s="164"/>
      <c r="WLF30" s="164"/>
      <c r="WLG30" s="164"/>
      <c r="WLH30" s="164"/>
      <c r="WLI30" s="164"/>
      <c r="WLJ30" s="164"/>
      <c r="WLK30" s="164"/>
      <c r="WLL30" s="164"/>
      <c r="WLM30" s="164"/>
      <c r="WLN30" s="164"/>
      <c r="WLO30" s="164"/>
      <c r="WLP30" s="164"/>
      <c r="WLQ30" s="164"/>
      <c r="WLR30" s="164"/>
      <c r="WLS30" s="164"/>
      <c r="WLT30" s="164"/>
      <c r="WLU30" s="164"/>
      <c r="WLV30" s="164"/>
      <c r="WLW30" s="164"/>
      <c r="WLX30" s="164"/>
      <c r="WLY30" s="164"/>
      <c r="WLZ30" s="164"/>
      <c r="WMA30" s="164"/>
      <c r="WMB30" s="164"/>
      <c r="WMC30" s="164"/>
      <c r="WMD30" s="164"/>
      <c r="WME30" s="164"/>
      <c r="WMF30" s="164"/>
      <c r="WMG30" s="164"/>
      <c r="WMH30" s="164"/>
      <c r="WMI30" s="164"/>
      <c r="WMJ30" s="164"/>
      <c r="WMK30" s="164"/>
      <c r="WML30" s="164"/>
      <c r="WMM30" s="164"/>
      <c r="WMN30" s="164"/>
      <c r="WMO30" s="164"/>
      <c r="WMP30" s="164"/>
      <c r="WMQ30" s="164"/>
      <c r="WMR30" s="164"/>
      <c r="WMS30" s="164"/>
      <c r="WMT30" s="164"/>
      <c r="WMU30" s="164"/>
      <c r="WMV30" s="164"/>
      <c r="WMW30" s="164"/>
      <c r="WMX30" s="164"/>
      <c r="WMY30" s="164"/>
      <c r="WMZ30" s="164"/>
      <c r="WNA30" s="164"/>
      <c r="WNB30" s="164"/>
      <c r="WNC30" s="164"/>
      <c r="WND30" s="164"/>
      <c r="WNE30" s="164"/>
      <c r="WNF30" s="164"/>
      <c r="WNG30" s="164"/>
      <c r="WNH30" s="164"/>
      <c r="WNI30" s="164"/>
      <c r="WNJ30" s="164"/>
      <c r="WNK30" s="164"/>
      <c r="WNL30" s="164"/>
      <c r="WNM30" s="164"/>
      <c r="WNN30" s="164"/>
      <c r="WNO30" s="164"/>
      <c r="WNP30" s="164"/>
      <c r="WNQ30" s="164"/>
      <c r="WNR30" s="164"/>
      <c r="WNS30" s="164"/>
      <c r="WNT30" s="164"/>
      <c r="WNU30" s="164"/>
      <c r="WNV30" s="164"/>
      <c r="WNW30" s="164"/>
      <c r="WNX30" s="164"/>
      <c r="WNY30" s="164"/>
      <c r="WNZ30" s="164"/>
      <c r="WOA30" s="164"/>
      <c r="WOB30" s="164"/>
      <c r="WOC30" s="164"/>
      <c r="WOD30" s="164"/>
      <c r="WOE30" s="164"/>
      <c r="WOF30" s="164"/>
      <c r="WOG30" s="164"/>
      <c r="WOH30" s="164"/>
      <c r="WOI30" s="164"/>
      <c r="WOJ30" s="164"/>
      <c r="WOK30" s="164"/>
      <c r="WOL30" s="164"/>
      <c r="WOM30" s="164"/>
      <c r="WON30" s="164"/>
      <c r="WOO30" s="164"/>
      <c r="WOP30" s="164"/>
      <c r="WOQ30" s="164"/>
      <c r="WOR30" s="164"/>
      <c r="WOS30" s="164"/>
      <c r="WOT30" s="164"/>
      <c r="WOU30" s="164"/>
      <c r="WOV30" s="164"/>
      <c r="WOW30" s="164"/>
      <c r="WOX30" s="164"/>
      <c r="WOY30" s="164"/>
      <c r="WOZ30" s="164"/>
      <c r="WPA30" s="164"/>
      <c r="WPB30" s="164"/>
      <c r="WPC30" s="164"/>
      <c r="WPD30" s="164"/>
      <c r="WPE30" s="164"/>
      <c r="WPF30" s="164"/>
      <c r="WPG30" s="164"/>
      <c r="WPH30" s="164"/>
      <c r="WPI30" s="164"/>
      <c r="WPJ30" s="164"/>
      <c r="WPK30" s="164"/>
      <c r="WPL30" s="164"/>
      <c r="WPM30" s="164"/>
      <c r="WPN30" s="164"/>
      <c r="WPO30" s="164"/>
      <c r="WPP30" s="164"/>
      <c r="WPQ30" s="164"/>
      <c r="WPR30" s="164"/>
      <c r="WPS30" s="164"/>
      <c r="WPT30" s="164"/>
      <c r="WPU30" s="164"/>
      <c r="WPV30" s="164"/>
      <c r="WPW30" s="164"/>
      <c r="WPX30" s="164"/>
      <c r="WPY30" s="164"/>
      <c r="WPZ30" s="164"/>
      <c r="WQA30" s="164"/>
      <c r="WQB30" s="164"/>
      <c r="WQC30" s="164"/>
      <c r="WQD30" s="164"/>
      <c r="WQE30" s="164"/>
      <c r="WQF30" s="164"/>
      <c r="WQG30" s="164"/>
      <c r="WQH30" s="164"/>
      <c r="WQI30" s="164"/>
      <c r="WQJ30" s="164"/>
      <c r="WQK30" s="164"/>
      <c r="WQL30" s="164"/>
      <c r="WQM30" s="164"/>
      <c r="WQN30" s="164"/>
      <c r="WQO30" s="164"/>
      <c r="WQP30" s="164"/>
      <c r="WQQ30" s="164"/>
      <c r="WQR30" s="164"/>
      <c r="WQS30" s="164"/>
      <c r="WQT30" s="164"/>
      <c r="WQU30" s="164"/>
      <c r="WQV30" s="164"/>
      <c r="WQW30" s="164"/>
      <c r="WQX30" s="164"/>
      <c r="WQY30" s="164"/>
      <c r="WQZ30" s="164"/>
      <c r="WRA30" s="164"/>
      <c r="WRB30" s="164"/>
      <c r="WRC30" s="164"/>
      <c r="WRD30" s="164"/>
      <c r="WRE30" s="164"/>
      <c r="WRF30" s="164"/>
      <c r="WRG30" s="164"/>
      <c r="WRH30" s="164"/>
      <c r="WRI30" s="164"/>
      <c r="WRJ30" s="164"/>
      <c r="WRK30" s="164"/>
      <c r="WRL30" s="164"/>
      <c r="WRM30" s="164"/>
      <c r="WRN30" s="164"/>
      <c r="WRO30" s="164"/>
      <c r="WRP30" s="164"/>
      <c r="WRQ30" s="164"/>
      <c r="WRR30" s="164"/>
      <c r="WRS30" s="164"/>
      <c r="WRT30" s="164"/>
      <c r="WRU30" s="164"/>
      <c r="WRV30" s="164"/>
      <c r="WRW30" s="164"/>
      <c r="WRX30" s="164"/>
      <c r="WRY30" s="164"/>
      <c r="WRZ30" s="164"/>
      <c r="WSA30" s="164"/>
      <c r="WSB30" s="164"/>
      <c r="WSC30" s="164"/>
      <c r="WSD30" s="164"/>
      <c r="WSE30" s="164"/>
      <c r="WSF30" s="164"/>
      <c r="WSG30" s="164"/>
      <c r="WSH30" s="164"/>
      <c r="WSI30" s="164"/>
      <c r="WSJ30" s="164"/>
      <c r="WSK30" s="164"/>
      <c r="WSL30" s="164"/>
      <c r="WSM30" s="164"/>
      <c r="WSN30" s="164"/>
      <c r="WSO30" s="164"/>
      <c r="WSP30" s="164"/>
      <c r="WSQ30" s="164"/>
      <c r="WSR30" s="164"/>
      <c r="WSS30" s="164"/>
      <c r="WST30" s="164"/>
      <c r="WSU30" s="164"/>
      <c r="WSV30" s="164"/>
      <c r="WSW30" s="164"/>
      <c r="WSX30" s="164"/>
      <c r="WSY30" s="164"/>
      <c r="WSZ30" s="164"/>
      <c r="WTA30" s="164"/>
      <c r="WTB30" s="164"/>
      <c r="WTC30" s="164"/>
      <c r="WTD30" s="164"/>
      <c r="WTE30" s="164"/>
      <c r="WTF30" s="164"/>
      <c r="WTG30" s="164"/>
      <c r="WTH30" s="164"/>
      <c r="WTI30" s="164"/>
      <c r="WTJ30" s="164"/>
      <c r="WTK30" s="164"/>
      <c r="WTL30" s="164"/>
      <c r="WTM30" s="164"/>
      <c r="WTN30" s="164"/>
      <c r="WTO30" s="164"/>
      <c r="WTP30" s="164"/>
      <c r="WTQ30" s="164"/>
      <c r="WTR30" s="164"/>
      <c r="WTS30" s="164"/>
      <c r="WTT30" s="164"/>
      <c r="WTU30" s="164"/>
      <c r="WTV30" s="164"/>
      <c r="WTW30" s="164"/>
      <c r="WTX30" s="164"/>
      <c r="WTY30" s="164"/>
      <c r="WTZ30" s="164"/>
      <c r="WUA30" s="164"/>
      <c r="WUB30" s="164"/>
      <c r="WUC30" s="164"/>
      <c r="WUD30" s="164"/>
      <c r="WUE30" s="164"/>
      <c r="WUF30" s="164"/>
      <c r="WUG30" s="164"/>
      <c r="WUH30" s="164"/>
      <c r="WUI30" s="164"/>
      <c r="WUJ30" s="164"/>
      <c r="WUK30" s="164"/>
      <c r="WUL30" s="164"/>
      <c r="WUM30" s="164"/>
      <c r="WUN30" s="164"/>
      <c r="WUO30" s="164"/>
      <c r="WUP30" s="164"/>
      <c r="WUQ30" s="164"/>
      <c r="WUR30" s="164"/>
      <c r="WUS30" s="164"/>
      <c r="WUT30" s="164"/>
      <c r="WUU30" s="164"/>
      <c r="WUV30" s="164"/>
      <c r="WUW30" s="164"/>
      <c r="WUX30" s="164"/>
      <c r="WUY30" s="164"/>
      <c r="WUZ30" s="164"/>
      <c r="WVA30" s="164"/>
      <c r="WVB30" s="164"/>
      <c r="WVC30" s="164"/>
      <c r="WVD30" s="164"/>
      <c r="WVE30" s="164"/>
      <c r="WVF30" s="164"/>
      <c r="WVG30" s="164"/>
      <c r="WVH30" s="164"/>
      <c r="WVI30" s="164"/>
      <c r="WVJ30" s="164"/>
      <c r="WVK30" s="164"/>
      <c r="WVL30" s="164"/>
      <c r="WVM30" s="164"/>
      <c r="WVN30" s="164"/>
      <c r="WVO30" s="164"/>
      <c r="WVP30" s="164"/>
      <c r="WVQ30" s="164"/>
      <c r="WVR30" s="164"/>
      <c r="WVS30" s="164"/>
      <c r="WVT30" s="164"/>
      <c r="WVU30" s="164"/>
      <c r="WVV30" s="164"/>
      <c r="WVW30" s="164"/>
      <c r="WVX30" s="164"/>
      <c r="WVY30" s="164"/>
      <c r="WVZ30" s="164"/>
      <c r="WWA30" s="164"/>
      <c r="WWB30" s="164"/>
      <c r="WWC30" s="164"/>
      <c r="WWD30" s="164"/>
      <c r="WWE30" s="164"/>
      <c r="WWF30" s="164"/>
      <c r="WWG30" s="164"/>
      <c r="WWH30" s="164"/>
      <c r="WWI30" s="164"/>
      <c r="WWJ30" s="164"/>
      <c r="WWK30" s="164"/>
      <c r="WWL30" s="164"/>
      <c r="WWM30" s="164"/>
      <c r="WWN30" s="164"/>
      <c r="WWO30" s="164"/>
      <c r="WWP30" s="164"/>
      <c r="WWQ30" s="164"/>
      <c r="WWR30" s="164"/>
      <c r="WWS30" s="164"/>
      <c r="WWT30" s="164"/>
      <c r="WWU30" s="164"/>
      <c r="WWV30" s="164"/>
      <c r="WWW30" s="164"/>
      <c r="WWX30" s="164"/>
      <c r="WWY30" s="164"/>
      <c r="WWZ30" s="164"/>
      <c r="WXA30" s="164"/>
      <c r="WXB30" s="164"/>
      <c r="WXC30" s="164"/>
      <c r="WXD30" s="164"/>
      <c r="WXE30" s="164"/>
      <c r="WXF30" s="164"/>
      <c r="WXG30" s="164"/>
      <c r="WXH30" s="164"/>
      <c r="WXI30" s="164"/>
      <c r="WXJ30" s="164"/>
      <c r="WXK30" s="164"/>
      <c r="WXL30" s="164"/>
      <c r="WXM30" s="164"/>
      <c r="WXN30" s="164"/>
      <c r="WXO30" s="164"/>
      <c r="WXP30" s="164"/>
      <c r="WXQ30" s="164"/>
      <c r="WXR30" s="164"/>
      <c r="WXS30" s="164"/>
      <c r="WXT30" s="164"/>
      <c r="WXU30" s="164"/>
      <c r="WXV30" s="164"/>
      <c r="WXW30" s="164"/>
      <c r="WXX30" s="164"/>
      <c r="WXY30" s="164"/>
      <c r="WXZ30" s="164"/>
      <c r="WYA30" s="164"/>
      <c r="WYB30" s="164"/>
      <c r="WYC30" s="164"/>
      <c r="WYD30" s="164"/>
      <c r="WYE30" s="164"/>
      <c r="WYF30" s="164"/>
      <c r="WYG30" s="164"/>
      <c r="WYH30" s="164"/>
      <c r="WYI30" s="164"/>
      <c r="WYJ30" s="164"/>
      <c r="WYK30" s="164"/>
      <c r="WYL30" s="164"/>
      <c r="WYM30" s="164"/>
      <c r="WYN30" s="164"/>
      <c r="WYO30" s="164"/>
      <c r="WYP30" s="164"/>
      <c r="WYQ30" s="164"/>
      <c r="WYR30" s="164"/>
      <c r="WYS30" s="164"/>
      <c r="WYT30" s="164"/>
      <c r="WYU30" s="164"/>
      <c r="WYV30" s="164"/>
      <c r="WYW30" s="164"/>
      <c r="WYX30" s="164"/>
      <c r="WYY30" s="164"/>
      <c r="WYZ30" s="164"/>
      <c r="WZA30" s="164"/>
      <c r="WZB30" s="164"/>
      <c r="WZC30" s="164"/>
      <c r="WZD30" s="164"/>
      <c r="WZE30" s="164"/>
      <c r="WZF30" s="164"/>
      <c r="WZG30" s="164"/>
      <c r="WZH30" s="164"/>
      <c r="WZI30" s="164"/>
      <c r="WZJ30" s="164"/>
      <c r="WZK30" s="164"/>
      <c r="WZL30" s="164"/>
      <c r="WZM30" s="164"/>
      <c r="WZN30" s="164"/>
      <c r="WZO30" s="164"/>
      <c r="WZP30" s="164"/>
      <c r="WZQ30" s="164"/>
      <c r="WZR30" s="164"/>
      <c r="WZS30" s="164"/>
      <c r="WZT30" s="164"/>
      <c r="WZU30" s="164"/>
      <c r="WZV30" s="164"/>
      <c r="WZW30" s="164"/>
      <c r="WZX30" s="164"/>
      <c r="WZY30" s="164"/>
      <c r="WZZ30" s="164"/>
      <c r="XAA30" s="164"/>
      <c r="XAB30" s="164"/>
      <c r="XAC30" s="164"/>
      <c r="XAD30" s="164"/>
      <c r="XAE30" s="164"/>
      <c r="XAF30" s="164"/>
      <c r="XAG30" s="164"/>
      <c r="XAH30" s="164"/>
      <c r="XAI30" s="164"/>
      <c r="XAJ30" s="164"/>
      <c r="XAK30" s="164"/>
      <c r="XAL30" s="164"/>
      <c r="XAM30" s="164"/>
      <c r="XAN30" s="164"/>
      <c r="XAO30" s="164"/>
      <c r="XAP30" s="164"/>
      <c r="XAQ30" s="164"/>
      <c r="XAR30" s="164"/>
      <c r="XAS30" s="164"/>
      <c r="XAT30" s="164"/>
      <c r="XAU30" s="164"/>
      <c r="XAV30" s="164"/>
      <c r="XAW30" s="164"/>
      <c r="XAX30" s="164"/>
      <c r="XAY30" s="164"/>
      <c r="XAZ30" s="164"/>
      <c r="XBA30" s="164"/>
      <c r="XBB30" s="164"/>
      <c r="XBC30" s="164"/>
      <c r="XBD30" s="164"/>
      <c r="XBE30" s="164"/>
      <c r="XBF30" s="164"/>
      <c r="XBG30" s="164"/>
      <c r="XBH30" s="164"/>
      <c r="XBI30" s="164"/>
      <c r="XBJ30" s="164"/>
      <c r="XBK30" s="164"/>
      <c r="XBL30" s="164"/>
      <c r="XBM30" s="164"/>
      <c r="XBN30" s="164"/>
      <c r="XBO30" s="164"/>
      <c r="XBP30" s="164"/>
      <c r="XBQ30" s="164"/>
      <c r="XBR30" s="164"/>
      <c r="XBS30" s="164"/>
      <c r="XBT30" s="164"/>
      <c r="XBU30" s="164"/>
      <c r="XBV30" s="164"/>
      <c r="XBW30" s="164"/>
      <c r="XBX30" s="164"/>
      <c r="XBY30" s="164"/>
      <c r="XBZ30" s="164"/>
      <c r="XCA30" s="164"/>
      <c r="XCB30" s="164"/>
      <c r="XCC30" s="164"/>
      <c r="XCD30" s="164"/>
      <c r="XCE30" s="164"/>
      <c r="XCF30" s="164"/>
      <c r="XCG30" s="164"/>
      <c r="XCH30" s="164"/>
      <c r="XCI30" s="164"/>
      <c r="XCJ30" s="164"/>
      <c r="XCK30" s="164"/>
      <c r="XCL30" s="164"/>
      <c r="XCM30" s="164"/>
      <c r="XCN30" s="164"/>
      <c r="XCO30" s="164"/>
      <c r="XCP30" s="164"/>
      <c r="XCQ30" s="164"/>
      <c r="XCR30" s="164"/>
      <c r="XCS30" s="164"/>
      <c r="XCT30" s="164"/>
      <c r="XCU30" s="164"/>
      <c r="XCV30" s="164"/>
      <c r="XCW30" s="164"/>
      <c r="XCX30" s="164"/>
      <c r="XCY30" s="164"/>
      <c r="XCZ30" s="164"/>
      <c r="XDA30" s="164"/>
      <c r="XDB30" s="164"/>
      <c r="XDC30" s="164"/>
      <c r="XDD30" s="164"/>
      <c r="XDE30" s="164"/>
      <c r="XDF30" s="164"/>
      <c r="XDG30" s="164"/>
      <c r="XDH30" s="164"/>
      <c r="XDI30" s="164"/>
      <c r="XDJ30" s="164"/>
      <c r="XDK30" s="164"/>
      <c r="XDL30" s="164"/>
      <c r="XDM30" s="164"/>
      <c r="XDN30" s="164"/>
      <c r="XDO30" s="164"/>
      <c r="XDP30" s="164"/>
      <c r="XDQ30" s="164"/>
      <c r="XDR30" s="164"/>
      <c r="XDS30" s="164"/>
      <c r="XDT30" s="164"/>
      <c r="XDU30" s="164"/>
      <c r="XDV30" s="164"/>
      <c r="XDW30" s="164"/>
      <c r="XDX30" s="164"/>
      <c r="XDY30" s="164"/>
      <c r="XDZ30" s="164"/>
      <c r="XEA30" s="164"/>
      <c r="XEB30" s="164"/>
      <c r="XEC30" s="164"/>
      <c r="XED30" s="164"/>
      <c r="XEE30" s="164"/>
      <c r="XEF30" s="164"/>
      <c r="XEG30" s="164"/>
      <c r="XEH30" s="164"/>
      <c r="XEI30" s="164"/>
      <c r="XEJ30" s="164"/>
      <c r="XEK30" s="164"/>
      <c r="XEL30" s="164"/>
      <c r="XEM30" s="164"/>
      <c r="XEN30" s="164"/>
      <c r="XEO30" s="164"/>
      <c r="XEP30" s="164"/>
      <c r="XEQ30" s="164"/>
      <c r="XER30" s="164"/>
      <c r="XES30" s="164"/>
      <c r="XET30" s="164"/>
      <c r="XEU30" s="164"/>
      <c r="XEV30" s="164"/>
      <c r="XEW30" s="164"/>
      <c r="XEX30" s="164"/>
      <c r="XEY30" s="164"/>
      <c r="XEZ30" s="164"/>
      <c r="XFA30" s="164"/>
    </row>
    <row r="31" ht="24.95" customHeight="1" spans="1:22">
      <c r="A31" s="12">
        <v>25</v>
      </c>
      <c r="B31" s="101" t="s">
        <v>116</v>
      </c>
      <c r="C31" s="62" t="s">
        <v>117</v>
      </c>
      <c r="D31" s="12" t="s">
        <v>29</v>
      </c>
      <c r="E31" s="12" t="s">
        <v>118</v>
      </c>
      <c r="F31" s="62" t="s">
        <v>119</v>
      </c>
      <c r="G31" s="12" t="s">
        <v>32</v>
      </c>
      <c r="H31" s="123">
        <v>4697</v>
      </c>
      <c r="I31" s="151"/>
      <c r="J31" s="12">
        <f>H31*0.16</f>
        <v>751.52</v>
      </c>
      <c r="K31" s="12"/>
      <c r="L31" s="12"/>
      <c r="M31" s="12">
        <f t="shared" ref="M31:M35" si="9">L31+K31+J31</f>
        <v>751.52</v>
      </c>
      <c r="N31" s="12"/>
      <c r="O31" s="12"/>
      <c r="P31" s="12"/>
      <c r="Q31" s="12"/>
      <c r="R31" s="144">
        <v>1</v>
      </c>
      <c r="S31" s="12">
        <f t="shared" ref="S31:S35" si="10">Q31+M31</f>
        <v>751.52</v>
      </c>
      <c r="T31" s="168">
        <v>44682</v>
      </c>
      <c r="U31" s="162">
        <v>45108</v>
      </c>
      <c r="V31" s="12">
        <f t="shared" ref="V31:V35" si="11">DATEDIF(T31,U31,"M")+1</f>
        <v>15</v>
      </c>
    </row>
    <row r="32" ht="24.95" customHeight="1" spans="1:22">
      <c r="A32" s="12">
        <v>26</v>
      </c>
      <c r="B32" s="107"/>
      <c r="C32" s="124" t="s">
        <v>120</v>
      </c>
      <c r="D32" s="12" t="s">
        <v>29</v>
      </c>
      <c r="E32" s="12" t="s">
        <v>121</v>
      </c>
      <c r="F32" s="62" t="s">
        <v>122</v>
      </c>
      <c r="G32" s="12" t="s">
        <v>32</v>
      </c>
      <c r="H32" s="125">
        <v>5436</v>
      </c>
      <c r="I32" s="151"/>
      <c r="J32" s="12">
        <f>H32*0.16</f>
        <v>869.76</v>
      </c>
      <c r="K32" s="12"/>
      <c r="L32" s="12"/>
      <c r="M32" s="12">
        <f>L32+K32+J32</f>
        <v>869.76</v>
      </c>
      <c r="N32" s="12"/>
      <c r="O32" s="12"/>
      <c r="P32" s="12"/>
      <c r="Q32" s="12"/>
      <c r="R32" s="144">
        <v>1</v>
      </c>
      <c r="S32" s="12">
        <f>Q32+M32</f>
        <v>869.76</v>
      </c>
      <c r="T32" s="168">
        <v>44682</v>
      </c>
      <c r="U32" s="162">
        <v>45108</v>
      </c>
      <c r="V32" s="12">
        <f>DATEDIF(T32,U32,"M")+1</f>
        <v>15</v>
      </c>
    </row>
    <row r="33" ht="24.95" customHeight="1" spans="1:22">
      <c r="A33" s="12">
        <v>27</v>
      </c>
      <c r="B33" s="107"/>
      <c r="C33" s="12" t="s">
        <v>123</v>
      </c>
      <c r="D33" s="12" t="s">
        <v>29</v>
      </c>
      <c r="E33" s="62" t="s">
        <v>124</v>
      </c>
      <c r="F33" s="62" t="s">
        <v>125</v>
      </c>
      <c r="G33" s="12" t="s">
        <v>32</v>
      </c>
      <c r="H33" s="126">
        <v>5618</v>
      </c>
      <c r="I33" s="151"/>
      <c r="J33" s="12">
        <f>H33*0.16</f>
        <v>898.88</v>
      </c>
      <c r="K33" s="12"/>
      <c r="L33" s="12"/>
      <c r="M33" s="12">
        <f>L33+K33+J33</f>
        <v>898.88</v>
      </c>
      <c r="N33" s="12"/>
      <c r="O33" s="12"/>
      <c r="P33" s="12"/>
      <c r="Q33" s="12"/>
      <c r="R33" s="144">
        <v>1</v>
      </c>
      <c r="S33" s="12">
        <f>Q33+M33</f>
        <v>898.88</v>
      </c>
      <c r="T33" s="168">
        <v>44743</v>
      </c>
      <c r="U33" s="162">
        <v>45108</v>
      </c>
      <c r="V33" s="12">
        <f>DATEDIF(T33,U33,"M")+1</f>
        <v>13</v>
      </c>
    </row>
    <row r="34" ht="24.95" customHeight="1" spans="1:22">
      <c r="A34" s="12">
        <v>28</v>
      </c>
      <c r="B34" s="107"/>
      <c r="C34" s="103" t="s">
        <v>126</v>
      </c>
      <c r="D34" s="103" t="s">
        <v>39</v>
      </c>
      <c r="E34" s="103" t="s">
        <v>127</v>
      </c>
      <c r="F34" s="62" t="s">
        <v>128</v>
      </c>
      <c r="G34" s="103" t="s">
        <v>129</v>
      </c>
      <c r="H34" s="127">
        <v>6400</v>
      </c>
      <c r="I34" s="151"/>
      <c r="J34" s="12">
        <f>H34*0.16</f>
        <v>1024</v>
      </c>
      <c r="K34" s="12"/>
      <c r="L34" s="12"/>
      <c r="M34" s="12">
        <f>L34+K34+J34</f>
        <v>1024</v>
      </c>
      <c r="N34" s="12"/>
      <c r="O34" s="12"/>
      <c r="P34" s="12"/>
      <c r="Q34" s="12"/>
      <c r="R34" s="144">
        <v>1</v>
      </c>
      <c r="S34" s="12">
        <f>Q34+M34</f>
        <v>1024</v>
      </c>
      <c r="T34" s="168">
        <v>45047</v>
      </c>
      <c r="U34" s="162">
        <v>45108</v>
      </c>
      <c r="V34" s="12">
        <f>DATEDIF(T34,U34,"M")+1</f>
        <v>3</v>
      </c>
    </row>
    <row r="35" ht="24.95" customHeight="1" spans="1:22">
      <c r="A35" s="12">
        <v>29</v>
      </c>
      <c r="B35" s="116"/>
      <c r="C35" s="103" t="s">
        <v>130</v>
      </c>
      <c r="D35" s="103" t="s">
        <v>29</v>
      </c>
      <c r="E35" s="103" t="s">
        <v>131</v>
      </c>
      <c r="F35" s="62" t="s">
        <v>132</v>
      </c>
      <c r="G35" s="103" t="s">
        <v>129</v>
      </c>
      <c r="H35" s="127">
        <v>7089</v>
      </c>
      <c r="I35" s="151"/>
      <c r="J35" s="12">
        <f>H35*0.16</f>
        <v>1134.24</v>
      </c>
      <c r="K35" s="12"/>
      <c r="L35" s="12"/>
      <c r="M35" s="12">
        <f>L35+K35+J35</f>
        <v>1134.24</v>
      </c>
      <c r="N35" s="12"/>
      <c r="O35" s="12"/>
      <c r="P35" s="12"/>
      <c r="Q35" s="12"/>
      <c r="R35" s="144">
        <v>1</v>
      </c>
      <c r="S35" s="12">
        <f>Q35+M35</f>
        <v>1134.24</v>
      </c>
      <c r="T35" s="161" t="s">
        <v>69</v>
      </c>
      <c r="U35" s="162">
        <v>45108</v>
      </c>
      <c r="V35" s="12">
        <f>DATEDIF(T35,U35,"M")+1</f>
        <v>2</v>
      </c>
    </row>
    <row r="36" ht="24.95" customHeight="1" spans="1:22">
      <c r="A36" s="12">
        <v>30</v>
      </c>
      <c r="B36" s="101" t="s">
        <v>133</v>
      </c>
      <c r="C36" s="12" t="s">
        <v>134</v>
      </c>
      <c r="D36" s="12" t="s">
        <v>29</v>
      </c>
      <c r="E36" s="12" t="s">
        <v>135</v>
      </c>
      <c r="F36" s="128" t="s">
        <v>136</v>
      </c>
      <c r="G36" s="12" t="s">
        <v>32</v>
      </c>
      <c r="H36" s="12">
        <v>7089</v>
      </c>
      <c r="I36" s="12"/>
      <c r="J36" s="12">
        <f t="shared" ref="J36:J47" si="12">H36*0.16</f>
        <v>1134.24</v>
      </c>
      <c r="K36" s="12"/>
      <c r="L36" s="12"/>
      <c r="M36" s="12">
        <f t="shared" ref="M36:M44" si="13">L36+K36+J36</f>
        <v>1134.24</v>
      </c>
      <c r="N36" s="12"/>
      <c r="O36" s="12"/>
      <c r="P36" s="12"/>
      <c r="Q36" s="12">
        <f t="shared" ref="Q36:Q47" si="14">P36+O36+N36</f>
        <v>0</v>
      </c>
      <c r="R36" s="144">
        <v>1</v>
      </c>
      <c r="S36" s="12">
        <f t="shared" ref="S36:S47" si="15">Q36+M36</f>
        <v>1134.24</v>
      </c>
      <c r="T36" s="161" t="s">
        <v>137</v>
      </c>
      <c r="U36" s="162">
        <v>45108</v>
      </c>
      <c r="V36" s="12">
        <f t="shared" ref="V36:V47" si="16">DATEDIF(T36,U36,"M")+1</f>
        <v>32</v>
      </c>
    </row>
    <row r="37" ht="24.95" customHeight="1" spans="1:22">
      <c r="A37" s="12">
        <v>31</v>
      </c>
      <c r="B37" s="107"/>
      <c r="C37" s="12" t="s">
        <v>138</v>
      </c>
      <c r="D37" s="12" t="s">
        <v>39</v>
      </c>
      <c r="E37" s="12" t="s">
        <v>139</v>
      </c>
      <c r="F37" s="128" t="s">
        <v>140</v>
      </c>
      <c r="G37" s="12" t="s">
        <v>32</v>
      </c>
      <c r="H37" s="12">
        <v>7089</v>
      </c>
      <c r="I37" s="12"/>
      <c r="J37" s="12">
        <f>H37*0.16</f>
        <v>1134.24</v>
      </c>
      <c r="K37" s="12"/>
      <c r="L37" s="12"/>
      <c r="M37" s="12">
        <f>L37+K37+J37</f>
        <v>1134.24</v>
      </c>
      <c r="N37" s="12"/>
      <c r="O37" s="12"/>
      <c r="P37" s="12"/>
      <c r="Q37" s="12">
        <f>P37+O37+N37</f>
        <v>0</v>
      </c>
      <c r="R37" s="144">
        <v>1</v>
      </c>
      <c r="S37" s="12">
        <f>Q37+M37</f>
        <v>1134.24</v>
      </c>
      <c r="T37" s="161" t="s">
        <v>137</v>
      </c>
      <c r="U37" s="162">
        <v>45108</v>
      </c>
      <c r="V37" s="12">
        <f>DATEDIF(T37,U37,"M")+1</f>
        <v>32</v>
      </c>
    </row>
    <row r="38" ht="24.95" customHeight="1" spans="1:22">
      <c r="A38" s="12">
        <v>32</v>
      </c>
      <c r="B38" s="107"/>
      <c r="C38" s="12" t="s">
        <v>141</v>
      </c>
      <c r="D38" s="12" t="s">
        <v>29</v>
      </c>
      <c r="E38" s="12" t="s">
        <v>142</v>
      </c>
      <c r="F38" s="128" t="s">
        <v>143</v>
      </c>
      <c r="G38" s="12" t="s">
        <v>32</v>
      </c>
      <c r="H38" s="12">
        <v>7089</v>
      </c>
      <c r="I38" s="12"/>
      <c r="J38" s="12">
        <f>H38*0.16</f>
        <v>1134.24</v>
      </c>
      <c r="K38" s="12"/>
      <c r="L38" s="12"/>
      <c r="M38" s="12">
        <f>L38+K38+J38</f>
        <v>1134.24</v>
      </c>
      <c r="N38" s="12"/>
      <c r="O38" s="12"/>
      <c r="P38" s="12"/>
      <c r="Q38" s="12">
        <f>P38+O38+N38</f>
        <v>0</v>
      </c>
      <c r="R38" s="144">
        <v>1</v>
      </c>
      <c r="S38" s="12">
        <f>Q38+M38</f>
        <v>1134.24</v>
      </c>
      <c r="T38" s="167">
        <v>44256</v>
      </c>
      <c r="U38" s="162">
        <v>45108</v>
      </c>
      <c r="V38" s="12">
        <f>DATEDIF(T38,U38,"M")+1</f>
        <v>29</v>
      </c>
    </row>
    <row r="39" ht="24.95" customHeight="1" spans="1:22">
      <c r="A39" s="12">
        <v>33</v>
      </c>
      <c r="B39" s="107"/>
      <c r="C39" s="60" t="s">
        <v>144</v>
      </c>
      <c r="D39" s="12" t="s">
        <v>39</v>
      </c>
      <c r="E39" s="12" t="s">
        <v>145</v>
      </c>
      <c r="F39" s="128" t="s">
        <v>146</v>
      </c>
      <c r="G39" s="12" t="s">
        <v>32</v>
      </c>
      <c r="H39" s="12">
        <v>4253</v>
      </c>
      <c r="I39" s="12"/>
      <c r="J39" s="12">
        <f>H39*0.16</f>
        <v>680.48</v>
      </c>
      <c r="K39" s="12"/>
      <c r="L39" s="12"/>
      <c r="M39" s="12">
        <f>L39+K39+J39</f>
        <v>680.48</v>
      </c>
      <c r="N39" s="12"/>
      <c r="O39" s="12"/>
      <c r="P39" s="12"/>
      <c r="Q39" s="12">
        <f>P39+O39+N39</f>
        <v>0</v>
      </c>
      <c r="R39" s="144">
        <v>1</v>
      </c>
      <c r="S39" s="12">
        <f>Q39+M39</f>
        <v>680.48</v>
      </c>
      <c r="T39" s="167">
        <v>44287</v>
      </c>
      <c r="U39" s="162">
        <v>45108</v>
      </c>
      <c r="V39" s="12">
        <f>DATEDIF(T39,U39,"M")+1</f>
        <v>28</v>
      </c>
    </row>
    <row r="40" ht="24.95" customHeight="1" spans="1:22">
      <c r="A40" s="12">
        <v>34</v>
      </c>
      <c r="B40" s="107"/>
      <c r="C40" s="60" t="s">
        <v>147</v>
      </c>
      <c r="D40" s="12" t="s">
        <v>39</v>
      </c>
      <c r="E40" s="12" t="s">
        <v>148</v>
      </c>
      <c r="F40" s="128" t="s">
        <v>149</v>
      </c>
      <c r="G40" s="12" t="s">
        <v>32</v>
      </c>
      <c r="H40" s="12">
        <v>4253</v>
      </c>
      <c r="I40" s="12"/>
      <c r="J40" s="12">
        <f>H40*0.16</f>
        <v>680.48</v>
      </c>
      <c r="K40" s="12"/>
      <c r="L40" s="12"/>
      <c r="M40" s="12">
        <f>L40+K40+J40</f>
        <v>680.48</v>
      </c>
      <c r="N40" s="12"/>
      <c r="O40" s="12"/>
      <c r="P40" s="12"/>
      <c r="Q40" s="12">
        <f>P40+O40+N40</f>
        <v>0</v>
      </c>
      <c r="R40" s="144">
        <v>1</v>
      </c>
      <c r="S40" s="12">
        <f>Q40+M40</f>
        <v>680.48</v>
      </c>
      <c r="T40" s="167">
        <v>44287</v>
      </c>
      <c r="U40" s="162">
        <v>45108</v>
      </c>
      <c r="V40" s="12">
        <f>DATEDIF(T40,U40,"M")+1</f>
        <v>28</v>
      </c>
    </row>
    <row r="41" ht="24.95" customHeight="1" spans="1:22">
      <c r="A41" s="12">
        <v>35</v>
      </c>
      <c r="B41" s="107"/>
      <c r="C41" s="60" t="s">
        <v>150</v>
      </c>
      <c r="D41" s="12" t="s">
        <v>29</v>
      </c>
      <c r="E41" s="12" t="s">
        <v>151</v>
      </c>
      <c r="F41" s="128" t="s">
        <v>152</v>
      </c>
      <c r="G41" s="12" t="s">
        <v>32</v>
      </c>
      <c r="H41" s="12">
        <v>5263</v>
      </c>
      <c r="I41" s="12"/>
      <c r="J41" s="12">
        <f>H41*0.16</f>
        <v>842.08</v>
      </c>
      <c r="K41" s="12"/>
      <c r="L41" s="12"/>
      <c r="M41" s="12">
        <f>L41+K41+J41</f>
        <v>842.08</v>
      </c>
      <c r="N41" s="12"/>
      <c r="O41" s="12"/>
      <c r="P41" s="12"/>
      <c r="Q41" s="12">
        <f>P41+O41+N41</f>
        <v>0</v>
      </c>
      <c r="R41" s="144">
        <v>1</v>
      </c>
      <c r="S41" s="12">
        <f>Q41+M41</f>
        <v>842.08</v>
      </c>
      <c r="T41" s="167">
        <v>44409</v>
      </c>
      <c r="U41" s="162">
        <v>45108</v>
      </c>
      <c r="V41" s="12">
        <f>DATEDIF(T41,U41,"M")+1</f>
        <v>24</v>
      </c>
    </row>
    <row r="42" ht="24.95" customHeight="1" spans="1:22">
      <c r="A42" s="12">
        <v>36</v>
      </c>
      <c r="B42" s="107"/>
      <c r="C42" s="60" t="s">
        <v>153</v>
      </c>
      <c r="D42" s="12" t="s">
        <v>39</v>
      </c>
      <c r="E42" s="12" t="s">
        <v>154</v>
      </c>
      <c r="F42" s="128" t="s">
        <v>155</v>
      </c>
      <c r="G42" s="12" t="s">
        <v>32</v>
      </c>
      <c r="H42" s="12">
        <v>6951</v>
      </c>
      <c r="I42" s="12"/>
      <c r="J42" s="12">
        <f>H42*0.16</f>
        <v>1112.16</v>
      </c>
      <c r="K42" s="12"/>
      <c r="L42" s="12"/>
      <c r="M42" s="12">
        <f>L42+K42+J42</f>
        <v>1112.16</v>
      </c>
      <c r="N42" s="12"/>
      <c r="O42" s="12"/>
      <c r="P42" s="12"/>
      <c r="Q42" s="12">
        <f>P42+O42+N42</f>
        <v>0</v>
      </c>
      <c r="R42" s="144">
        <v>1</v>
      </c>
      <c r="S42" s="12">
        <f>Q42+M42</f>
        <v>1112.16</v>
      </c>
      <c r="T42" s="167">
        <v>44409</v>
      </c>
      <c r="U42" s="162">
        <v>45108</v>
      </c>
      <c r="V42" s="12">
        <f>DATEDIF(T42,U42,"M")+1</f>
        <v>24</v>
      </c>
    </row>
    <row r="43" ht="24.95" customHeight="1" spans="1:22">
      <c r="A43" s="12">
        <v>37</v>
      </c>
      <c r="B43" s="107"/>
      <c r="C43" s="60" t="s">
        <v>156</v>
      </c>
      <c r="D43" s="12" t="s">
        <v>29</v>
      </c>
      <c r="E43" s="62" t="s">
        <v>157</v>
      </c>
      <c r="F43" s="128" t="s">
        <v>158</v>
      </c>
      <c r="G43" s="12" t="s">
        <v>32</v>
      </c>
      <c r="H43" s="12">
        <v>4960</v>
      </c>
      <c r="I43" s="12"/>
      <c r="J43" s="12">
        <f>H43*0.16</f>
        <v>793.6</v>
      </c>
      <c r="K43" s="12"/>
      <c r="L43" s="12"/>
      <c r="M43" s="12">
        <f>L43+K43+J43</f>
        <v>793.6</v>
      </c>
      <c r="N43" s="12"/>
      <c r="O43" s="12"/>
      <c r="P43" s="12"/>
      <c r="Q43" s="12">
        <f>P43+O43+N43</f>
        <v>0</v>
      </c>
      <c r="R43" s="144">
        <v>1</v>
      </c>
      <c r="S43" s="12">
        <f>Q43+M43</f>
        <v>793.6</v>
      </c>
      <c r="T43" s="62" t="s">
        <v>159</v>
      </c>
      <c r="U43" s="162">
        <v>45108</v>
      </c>
      <c r="V43" s="12">
        <f>DATEDIF(T43,U43,"M")+1</f>
        <v>21</v>
      </c>
    </row>
    <row r="44" ht="24.95" customHeight="1" spans="1:22">
      <c r="A44" s="12">
        <v>38</v>
      </c>
      <c r="B44" s="107"/>
      <c r="C44" s="60" t="s">
        <v>160</v>
      </c>
      <c r="D44" s="12" t="s">
        <v>29</v>
      </c>
      <c r="E44" s="62" t="s">
        <v>161</v>
      </c>
      <c r="F44" s="128" t="s">
        <v>162</v>
      </c>
      <c r="G44" s="12" t="s">
        <v>32</v>
      </c>
      <c r="H44" s="12">
        <v>6894</v>
      </c>
      <c r="I44" s="12"/>
      <c r="J44" s="12">
        <f>H44*0.16</f>
        <v>1103.04</v>
      </c>
      <c r="K44" s="12"/>
      <c r="L44" s="12"/>
      <c r="M44" s="12">
        <f>L44+K44+J44</f>
        <v>1103.04</v>
      </c>
      <c r="N44" s="12"/>
      <c r="O44" s="12"/>
      <c r="P44" s="12"/>
      <c r="Q44" s="12">
        <f>P44+O44+N44</f>
        <v>0</v>
      </c>
      <c r="R44" s="144">
        <v>1</v>
      </c>
      <c r="S44" s="12">
        <f>Q44+M44</f>
        <v>1103.04</v>
      </c>
      <c r="T44" s="167">
        <v>44531</v>
      </c>
      <c r="U44" s="162">
        <v>45108</v>
      </c>
      <c r="V44" s="12">
        <f>DATEDIF(T44,U44,"M")+1</f>
        <v>20</v>
      </c>
    </row>
    <row r="45" ht="24.95" customHeight="1" spans="1:22">
      <c r="A45" s="12">
        <v>39</v>
      </c>
      <c r="B45" s="107"/>
      <c r="C45" s="129" t="s">
        <v>163</v>
      </c>
      <c r="D45" s="12" t="s">
        <v>29</v>
      </c>
      <c r="E45" s="130" t="s">
        <v>164</v>
      </c>
      <c r="F45" s="128" t="s">
        <v>165</v>
      </c>
      <c r="G45" s="12" t="s">
        <v>32</v>
      </c>
      <c r="H45" s="131">
        <v>4583</v>
      </c>
      <c r="I45" s="12"/>
      <c r="J45" s="22">
        <f>H45*0.16</f>
        <v>733.28</v>
      </c>
      <c r="K45" s="12"/>
      <c r="L45" s="12"/>
      <c r="M45" s="22">
        <f>J45+K45+L45</f>
        <v>733.28</v>
      </c>
      <c r="N45" s="22"/>
      <c r="O45" s="22"/>
      <c r="P45" s="22"/>
      <c r="Q45" s="12">
        <f>P45+O45+N45</f>
        <v>0</v>
      </c>
      <c r="R45" s="144">
        <v>1</v>
      </c>
      <c r="S45" s="12">
        <f>Q45+M45</f>
        <v>733.28</v>
      </c>
      <c r="T45" s="167">
        <v>44927</v>
      </c>
      <c r="U45" s="162">
        <v>45108</v>
      </c>
      <c r="V45" s="12">
        <f>DATEDIF(T45,U45,"M")+1</f>
        <v>7</v>
      </c>
    </row>
    <row r="46" ht="24.95" customHeight="1" spans="1:22">
      <c r="A46" s="12">
        <v>40</v>
      </c>
      <c r="B46" s="107"/>
      <c r="C46" s="132" t="s">
        <v>166</v>
      </c>
      <c r="D46" s="12" t="s">
        <v>29</v>
      </c>
      <c r="E46" s="133" t="s">
        <v>167</v>
      </c>
      <c r="F46" s="128" t="s">
        <v>168</v>
      </c>
      <c r="G46" s="12" t="s">
        <v>32</v>
      </c>
      <c r="H46" s="131">
        <v>4583</v>
      </c>
      <c r="I46" s="12"/>
      <c r="J46" s="12">
        <f>H46*0.16</f>
        <v>733.28</v>
      </c>
      <c r="K46" s="12"/>
      <c r="L46" s="12"/>
      <c r="M46" s="12">
        <f>L46+K46+J46</f>
        <v>733.28</v>
      </c>
      <c r="N46" s="12"/>
      <c r="O46" s="12"/>
      <c r="P46" s="12"/>
      <c r="Q46" s="12">
        <f>P46+O46+N46</f>
        <v>0</v>
      </c>
      <c r="R46" s="144">
        <v>1</v>
      </c>
      <c r="S46" s="12">
        <f>Q46+M46</f>
        <v>733.28</v>
      </c>
      <c r="T46" s="162">
        <v>45078</v>
      </c>
      <c r="U46" s="162">
        <v>45108</v>
      </c>
      <c r="V46" s="12">
        <f>DATEDIF(T46,U46,"M")+1</f>
        <v>2</v>
      </c>
    </row>
    <row r="47" ht="24.95" customHeight="1" spans="1:22">
      <c r="A47" s="12">
        <v>41</v>
      </c>
      <c r="B47" s="107"/>
      <c r="C47" s="132" t="s">
        <v>169</v>
      </c>
      <c r="D47" s="12" t="s">
        <v>29</v>
      </c>
      <c r="E47" s="133" t="s">
        <v>170</v>
      </c>
      <c r="F47" s="128" t="s">
        <v>171</v>
      </c>
      <c r="G47" s="12" t="s">
        <v>32</v>
      </c>
      <c r="H47" s="131">
        <v>4583</v>
      </c>
      <c r="I47" s="12"/>
      <c r="J47" s="22">
        <f>H47*0.16</f>
        <v>733.28</v>
      </c>
      <c r="K47" s="12"/>
      <c r="L47" s="12"/>
      <c r="M47" s="22">
        <f>J47+K47+L47</f>
        <v>733.28</v>
      </c>
      <c r="N47" s="22"/>
      <c r="O47" s="22"/>
      <c r="P47" s="22"/>
      <c r="Q47" s="12">
        <f>P47+O47+N47</f>
        <v>0</v>
      </c>
      <c r="R47" s="144">
        <v>1</v>
      </c>
      <c r="S47" s="12">
        <f>Q47+M47</f>
        <v>733.28</v>
      </c>
      <c r="T47" s="162">
        <v>45078</v>
      </c>
      <c r="U47" s="162">
        <v>45108</v>
      </c>
      <c r="V47" s="12">
        <f>DATEDIF(T47,U47,"M")+1</f>
        <v>2</v>
      </c>
    </row>
    <row r="48" ht="24.95" customHeight="1" spans="1:22">
      <c r="A48" s="12">
        <v>42</v>
      </c>
      <c r="B48" s="101" t="s">
        <v>172</v>
      </c>
      <c r="C48" s="12" t="s">
        <v>173</v>
      </c>
      <c r="D48" s="12" t="s">
        <v>39</v>
      </c>
      <c r="E48" s="62" t="s">
        <v>174</v>
      </c>
      <c r="F48" s="62" t="s">
        <v>175</v>
      </c>
      <c r="G48" s="12" t="s">
        <v>32</v>
      </c>
      <c r="H48" s="117">
        <v>6654</v>
      </c>
      <c r="I48" s="12"/>
      <c r="J48" s="12">
        <f t="shared" ref="J48:J56" si="17">H48*0.16</f>
        <v>1064.64</v>
      </c>
      <c r="K48" s="12"/>
      <c r="L48" s="12"/>
      <c r="M48" s="12">
        <f t="shared" ref="M48:M56" si="18">L48+K48+J48</f>
        <v>1064.64</v>
      </c>
      <c r="N48" s="12"/>
      <c r="O48" s="12"/>
      <c r="P48" s="12"/>
      <c r="Q48" s="12">
        <f t="shared" ref="Q48:Q56" si="19">P48+O48+N48</f>
        <v>0</v>
      </c>
      <c r="R48" s="144">
        <v>1</v>
      </c>
      <c r="S48" s="12">
        <f t="shared" ref="S48:S56" si="20">Q48+M48</f>
        <v>1064.64</v>
      </c>
      <c r="T48" s="62" t="s">
        <v>176</v>
      </c>
      <c r="U48" s="162">
        <v>45108</v>
      </c>
      <c r="V48" s="12">
        <f t="shared" ref="V48:V56" si="21">DATEDIF(T48,U48,"M")+1</f>
        <v>33</v>
      </c>
    </row>
    <row r="49" ht="24.95" customHeight="1" spans="1:22">
      <c r="A49" s="12">
        <v>43</v>
      </c>
      <c r="B49" s="107"/>
      <c r="C49" s="12" t="s">
        <v>177</v>
      </c>
      <c r="D49" s="12" t="s">
        <v>39</v>
      </c>
      <c r="E49" s="62" t="s">
        <v>178</v>
      </c>
      <c r="F49" s="134" t="s">
        <v>179</v>
      </c>
      <c r="G49" s="12" t="s">
        <v>32</v>
      </c>
      <c r="H49" s="117">
        <v>5510</v>
      </c>
      <c r="I49" s="12"/>
      <c r="J49" s="12">
        <f>H49*0.16</f>
        <v>881.6</v>
      </c>
      <c r="K49" s="12"/>
      <c r="L49" s="12"/>
      <c r="M49" s="12">
        <f>L49+K49+J49</f>
        <v>881.6</v>
      </c>
      <c r="N49" s="12"/>
      <c r="O49" s="12"/>
      <c r="P49" s="12"/>
      <c r="Q49" s="12">
        <f>P49+O49+N49</f>
        <v>0</v>
      </c>
      <c r="R49" s="144">
        <v>1</v>
      </c>
      <c r="S49" s="12">
        <f>Q49+M49</f>
        <v>881.6</v>
      </c>
      <c r="T49" s="62" t="s">
        <v>61</v>
      </c>
      <c r="U49" s="162">
        <v>45108</v>
      </c>
      <c r="V49" s="12">
        <f>DATEDIF(T49,U49,"M")+1</f>
        <v>5</v>
      </c>
    </row>
    <row r="50" ht="24.95" customHeight="1" spans="1:22">
      <c r="A50" s="12">
        <v>44</v>
      </c>
      <c r="B50" s="107"/>
      <c r="C50" s="12" t="s">
        <v>180</v>
      </c>
      <c r="D50" s="12" t="s">
        <v>29</v>
      </c>
      <c r="E50" s="105" t="s">
        <v>181</v>
      </c>
      <c r="F50" s="134" t="s">
        <v>182</v>
      </c>
      <c r="G50" s="12" t="s">
        <v>32</v>
      </c>
      <c r="H50" s="117">
        <v>4773</v>
      </c>
      <c r="I50" s="12"/>
      <c r="J50" s="12">
        <f>H50*0.16</f>
        <v>763.68</v>
      </c>
      <c r="K50" s="12"/>
      <c r="L50" s="12"/>
      <c r="M50" s="12">
        <f>L50+K50+J50</f>
        <v>763.68</v>
      </c>
      <c r="N50" s="12"/>
      <c r="O50" s="12"/>
      <c r="P50" s="12"/>
      <c r="Q50" s="12">
        <f>P50+O50+N50</f>
        <v>0</v>
      </c>
      <c r="R50" s="144">
        <v>1</v>
      </c>
      <c r="S50" s="12">
        <f>Q50+M50</f>
        <v>763.68</v>
      </c>
      <c r="T50" s="62" t="s">
        <v>183</v>
      </c>
      <c r="U50" s="162">
        <v>45108</v>
      </c>
      <c r="V50" s="12">
        <f>DATEDIF(T50,U50,"M")+1</f>
        <v>25</v>
      </c>
    </row>
    <row r="51" ht="24.95" customHeight="1" spans="1:22">
      <c r="A51" s="12">
        <v>45</v>
      </c>
      <c r="B51" s="107"/>
      <c r="C51" s="135" t="s">
        <v>184</v>
      </c>
      <c r="D51" s="12" t="s">
        <v>29</v>
      </c>
      <c r="E51" s="105" t="s">
        <v>185</v>
      </c>
      <c r="F51" s="134" t="s">
        <v>186</v>
      </c>
      <c r="G51" s="12" t="s">
        <v>32</v>
      </c>
      <c r="H51" s="117">
        <v>5937</v>
      </c>
      <c r="I51" s="12"/>
      <c r="J51" s="12">
        <f>H51*0.16</f>
        <v>949.92</v>
      </c>
      <c r="K51" s="12"/>
      <c r="L51" s="12"/>
      <c r="M51" s="12">
        <f>L51+K51+J51</f>
        <v>949.92</v>
      </c>
      <c r="N51" s="12"/>
      <c r="O51" s="12"/>
      <c r="P51" s="12"/>
      <c r="Q51" s="12">
        <f>P51+O51+N51</f>
        <v>0</v>
      </c>
      <c r="R51" s="144">
        <v>1</v>
      </c>
      <c r="S51" s="12">
        <f>Q51+M51</f>
        <v>949.92</v>
      </c>
      <c r="T51" s="62" t="s">
        <v>159</v>
      </c>
      <c r="U51" s="162">
        <v>45108</v>
      </c>
      <c r="V51" s="12">
        <f>DATEDIF(T51,U51,"M")+1</f>
        <v>21</v>
      </c>
    </row>
    <row r="52" ht="24.95" customHeight="1" spans="1:22">
      <c r="A52" s="12">
        <v>46</v>
      </c>
      <c r="B52" s="107"/>
      <c r="C52" s="135" t="s">
        <v>187</v>
      </c>
      <c r="D52" s="12" t="s">
        <v>39</v>
      </c>
      <c r="E52" s="62" t="s">
        <v>188</v>
      </c>
      <c r="F52" s="134" t="s">
        <v>189</v>
      </c>
      <c r="G52" s="12" t="s">
        <v>32</v>
      </c>
      <c r="H52" s="117">
        <v>5404</v>
      </c>
      <c r="I52" s="12"/>
      <c r="J52" s="12">
        <f>H52*0.16</f>
        <v>864.64</v>
      </c>
      <c r="K52" s="12"/>
      <c r="L52" s="12"/>
      <c r="M52" s="12">
        <f>L52+K52+J52</f>
        <v>864.64</v>
      </c>
      <c r="N52" s="12"/>
      <c r="O52" s="12"/>
      <c r="P52" s="12"/>
      <c r="Q52" s="12">
        <f>P52+O52+N52</f>
        <v>0</v>
      </c>
      <c r="R52" s="144">
        <v>1</v>
      </c>
      <c r="S52" s="12">
        <f>Q52+M52</f>
        <v>864.64</v>
      </c>
      <c r="T52" s="62" t="s">
        <v>190</v>
      </c>
      <c r="U52" s="162">
        <v>45108</v>
      </c>
      <c r="V52" s="12">
        <f>DATEDIF(T52,U52,"M")+1</f>
        <v>19</v>
      </c>
    </row>
    <row r="53" ht="24.95" customHeight="1" spans="1:22">
      <c r="A53" s="12">
        <v>47</v>
      </c>
      <c r="B53" s="107"/>
      <c r="C53" s="136" t="s">
        <v>191</v>
      </c>
      <c r="D53" s="12" t="s">
        <v>39</v>
      </c>
      <c r="E53" s="62" t="s">
        <v>192</v>
      </c>
      <c r="F53" s="105" t="s">
        <v>193</v>
      </c>
      <c r="G53" s="12" t="s">
        <v>32</v>
      </c>
      <c r="H53" s="117">
        <v>4253</v>
      </c>
      <c r="I53" s="12"/>
      <c r="J53" s="12">
        <f>H53*0.16</f>
        <v>680.48</v>
      </c>
      <c r="K53" s="12"/>
      <c r="L53" s="12"/>
      <c r="M53" s="12">
        <f>L53+K53+J53</f>
        <v>680.48</v>
      </c>
      <c r="N53" s="12"/>
      <c r="O53" s="12"/>
      <c r="P53" s="12"/>
      <c r="Q53" s="12">
        <f>P53+O53+N53</f>
        <v>0</v>
      </c>
      <c r="R53" s="144">
        <v>1</v>
      </c>
      <c r="S53" s="12">
        <f>Q53+M53</f>
        <v>680.48</v>
      </c>
      <c r="T53" s="62" t="s">
        <v>61</v>
      </c>
      <c r="U53" s="162">
        <v>45108</v>
      </c>
      <c r="V53" s="12">
        <f>DATEDIF(T53,U53,"M")+1</f>
        <v>5</v>
      </c>
    </row>
    <row r="54" ht="24.95" customHeight="1" spans="1:22">
      <c r="A54" s="12">
        <v>48</v>
      </c>
      <c r="B54" s="116"/>
      <c r="C54" s="136" t="s">
        <v>194</v>
      </c>
      <c r="D54" s="12" t="s">
        <v>29</v>
      </c>
      <c r="E54" s="62" t="s">
        <v>195</v>
      </c>
      <c r="F54" s="134" t="s">
        <v>196</v>
      </c>
      <c r="G54" s="12" t="s">
        <v>32</v>
      </c>
      <c r="H54" s="117">
        <v>4253</v>
      </c>
      <c r="I54" s="12"/>
      <c r="J54" s="12">
        <f>H54*0.16</f>
        <v>680.48</v>
      </c>
      <c r="K54" s="12"/>
      <c r="L54" s="12"/>
      <c r="M54" s="12">
        <f>L54+K54+J54</f>
        <v>680.48</v>
      </c>
      <c r="N54" s="12"/>
      <c r="O54" s="12"/>
      <c r="P54" s="12"/>
      <c r="Q54" s="12">
        <f>P54+O54+N54</f>
        <v>0</v>
      </c>
      <c r="R54" s="144">
        <v>1</v>
      </c>
      <c r="S54" s="12">
        <f>Q54+M54</f>
        <v>680.48</v>
      </c>
      <c r="T54" s="62" t="s">
        <v>61</v>
      </c>
      <c r="U54" s="162">
        <v>45108</v>
      </c>
      <c r="V54" s="12">
        <f>DATEDIF(T54,U54,"M")+1</f>
        <v>5</v>
      </c>
    </row>
    <row r="55" ht="24.95" customHeight="1" spans="1:22">
      <c r="A55" s="12">
        <v>49</v>
      </c>
      <c r="B55" s="112" t="s">
        <v>197</v>
      </c>
      <c r="C55" s="12" t="s">
        <v>198</v>
      </c>
      <c r="D55" s="12" t="s">
        <v>29</v>
      </c>
      <c r="E55" s="12" t="s">
        <v>199</v>
      </c>
      <c r="F55" s="12" t="s">
        <v>200</v>
      </c>
      <c r="G55" s="12" t="s">
        <v>32</v>
      </c>
      <c r="H55" s="137">
        <v>6317</v>
      </c>
      <c r="I55" s="12"/>
      <c r="J55" s="12">
        <f>H55*0.16</f>
        <v>1010.72</v>
      </c>
      <c r="K55" s="12"/>
      <c r="L55" s="12"/>
      <c r="M55" s="12">
        <f>L55+K55+J55</f>
        <v>1010.72</v>
      </c>
      <c r="N55" s="12"/>
      <c r="O55" s="12"/>
      <c r="P55" s="12"/>
      <c r="Q55" s="12">
        <f>P55+O55+N55</f>
        <v>0</v>
      </c>
      <c r="R55" s="144">
        <v>1</v>
      </c>
      <c r="S55" s="12">
        <f>Q55+M55</f>
        <v>1010.72</v>
      </c>
      <c r="T55" s="167">
        <v>44317</v>
      </c>
      <c r="U55" s="162">
        <v>45108</v>
      </c>
      <c r="V55" s="12">
        <f>DATEDIF(T55,U55,"M")+1</f>
        <v>27</v>
      </c>
    </row>
    <row r="56" ht="24.95" customHeight="1" spans="1:22">
      <c r="A56" s="12">
        <v>50</v>
      </c>
      <c r="B56" s="112"/>
      <c r="C56" s="12" t="s">
        <v>201</v>
      </c>
      <c r="D56" s="12" t="s">
        <v>29</v>
      </c>
      <c r="E56" s="12" t="s">
        <v>202</v>
      </c>
      <c r="F56" s="12" t="s">
        <v>203</v>
      </c>
      <c r="G56" s="12" t="s">
        <v>32</v>
      </c>
      <c r="H56" s="12">
        <v>7089</v>
      </c>
      <c r="I56" s="12"/>
      <c r="J56" s="12">
        <f>H56*0.16</f>
        <v>1134.24</v>
      </c>
      <c r="K56" s="12"/>
      <c r="L56" s="12"/>
      <c r="M56" s="12">
        <f>L56+K56+J56</f>
        <v>1134.24</v>
      </c>
      <c r="N56" s="12"/>
      <c r="O56" s="12"/>
      <c r="P56" s="12"/>
      <c r="Q56" s="12">
        <f>P56+O56+N56</f>
        <v>0</v>
      </c>
      <c r="R56" s="144">
        <v>1</v>
      </c>
      <c r="S56" s="12">
        <f>Q56+M56</f>
        <v>1134.24</v>
      </c>
      <c r="T56" s="167">
        <v>44621</v>
      </c>
      <c r="U56" s="162">
        <v>45108</v>
      </c>
      <c r="V56" s="105">
        <f>DATEDIF(T56,U56,"M")+1</f>
        <v>17</v>
      </c>
    </row>
    <row r="57" ht="24.95" customHeight="1" spans="1:22">
      <c r="A57" s="12">
        <v>51</v>
      </c>
      <c r="B57" s="112" t="s">
        <v>204</v>
      </c>
      <c r="C57" s="12" t="s">
        <v>205</v>
      </c>
      <c r="D57" s="12" t="s">
        <v>39</v>
      </c>
      <c r="E57" s="12" t="s">
        <v>206</v>
      </c>
      <c r="F57" s="12" t="s">
        <v>207</v>
      </c>
      <c r="G57" s="12" t="s">
        <v>32</v>
      </c>
      <c r="H57" s="138">
        <v>6424</v>
      </c>
      <c r="I57" s="152"/>
      <c r="J57" s="12">
        <f t="shared" ref="J57:J66" si="22">H57*0.16</f>
        <v>1027.84</v>
      </c>
      <c r="K57" s="12"/>
      <c r="L57" s="12"/>
      <c r="M57" s="12">
        <f t="shared" ref="M57:M66" si="23">L57+K57+J57</f>
        <v>1027.84</v>
      </c>
      <c r="N57" s="12"/>
      <c r="O57" s="12"/>
      <c r="P57" s="12"/>
      <c r="Q57" s="12">
        <f t="shared" ref="Q57:Q67" si="24">P57+O57+N57</f>
        <v>0</v>
      </c>
      <c r="R57" s="144">
        <v>1</v>
      </c>
      <c r="S57" s="12">
        <f t="shared" ref="S57:S67" si="25">Q57+M57</f>
        <v>1027.84</v>
      </c>
      <c r="T57" s="167">
        <v>44317</v>
      </c>
      <c r="U57" s="162">
        <v>45108</v>
      </c>
      <c r="V57" s="12">
        <f t="shared" ref="V57:V67" si="26">DATEDIF(T57,U57,"M")+1</f>
        <v>27</v>
      </c>
    </row>
    <row r="58" ht="24.95" customHeight="1" spans="1:22">
      <c r="A58" s="12">
        <v>52</v>
      </c>
      <c r="B58" s="112"/>
      <c r="C58" s="103" t="s">
        <v>208</v>
      </c>
      <c r="D58" s="103" t="s">
        <v>29</v>
      </c>
      <c r="E58" s="103" t="s">
        <v>209</v>
      </c>
      <c r="F58" s="12" t="s">
        <v>210</v>
      </c>
      <c r="G58" s="12" t="s">
        <v>32</v>
      </c>
      <c r="H58" s="131">
        <v>5974</v>
      </c>
      <c r="I58" s="131"/>
      <c r="J58" s="12">
        <f>H58*0.16</f>
        <v>955.84</v>
      </c>
      <c r="K58" s="12"/>
      <c r="L58" s="12"/>
      <c r="M58" s="12">
        <f>L58+K58+J58</f>
        <v>955.84</v>
      </c>
      <c r="N58" s="12"/>
      <c r="O58" s="12"/>
      <c r="P58" s="12"/>
      <c r="Q58" s="12">
        <f>P58+O58+N58</f>
        <v>0</v>
      </c>
      <c r="R58" s="144">
        <v>1</v>
      </c>
      <c r="S58" s="12">
        <f>Q58+M58</f>
        <v>955.84</v>
      </c>
      <c r="T58" s="62" t="s">
        <v>190</v>
      </c>
      <c r="U58" s="162">
        <v>45108</v>
      </c>
      <c r="V58" s="12">
        <f>DATEDIF(T58,U58,"M")+1</f>
        <v>19</v>
      </c>
    </row>
    <row r="59" ht="24.95" customHeight="1" spans="1:22">
      <c r="A59" s="12">
        <v>53</v>
      </c>
      <c r="B59" s="112"/>
      <c r="C59" s="103" t="s">
        <v>211</v>
      </c>
      <c r="D59" s="103" t="s">
        <v>39</v>
      </c>
      <c r="E59" s="103" t="s">
        <v>212</v>
      </c>
      <c r="F59" s="12" t="s">
        <v>213</v>
      </c>
      <c r="G59" s="12" t="s">
        <v>32</v>
      </c>
      <c r="H59" s="131">
        <v>5718</v>
      </c>
      <c r="I59" s="131"/>
      <c r="J59" s="12">
        <f>H59*0.16</f>
        <v>914.88</v>
      </c>
      <c r="K59" s="12"/>
      <c r="L59" s="12"/>
      <c r="M59" s="12">
        <f>L59+K59+J59</f>
        <v>914.88</v>
      </c>
      <c r="N59" s="12"/>
      <c r="O59" s="12"/>
      <c r="P59" s="12"/>
      <c r="Q59" s="12">
        <f>P59+O59+N59</f>
        <v>0</v>
      </c>
      <c r="R59" s="144">
        <v>1</v>
      </c>
      <c r="S59" s="12">
        <f>Q59+M59</f>
        <v>914.88</v>
      </c>
      <c r="T59" s="62" t="s">
        <v>190</v>
      </c>
      <c r="U59" s="162">
        <v>45108</v>
      </c>
      <c r="V59" s="12">
        <f>DATEDIF(T59,U59,"M")+1</f>
        <v>19</v>
      </c>
    </row>
    <row r="60" ht="24.95" customHeight="1" spans="1:22">
      <c r="A60" s="12">
        <v>54</v>
      </c>
      <c r="B60" s="112"/>
      <c r="C60" s="103" t="s">
        <v>214</v>
      </c>
      <c r="D60" s="103" t="s">
        <v>29</v>
      </c>
      <c r="E60" s="103" t="s">
        <v>215</v>
      </c>
      <c r="F60" s="12" t="s">
        <v>216</v>
      </c>
      <c r="G60" s="12" t="s">
        <v>32</v>
      </c>
      <c r="H60" s="131">
        <v>6769</v>
      </c>
      <c r="I60" s="131"/>
      <c r="J60" s="12">
        <f>H60*0.16</f>
        <v>1083.04</v>
      </c>
      <c r="K60" s="12"/>
      <c r="L60" s="12"/>
      <c r="M60" s="12">
        <f>L60+K60+J60</f>
        <v>1083.04</v>
      </c>
      <c r="N60" s="12"/>
      <c r="O60" s="12"/>
      <c r="P60" s="12"/>
      <c r="Q60" s="12">
        <f>P60+O60+N60</f>
        <v>0</v>
      </c>
      <c r="R60" s="144">
        <v>1</v>
      </c>
      <c r="S60" s="12">
        <f>Q60+M60</f>
        <v>1083.04</v>
      </c>
      <c r="T60" s="62" t="s">
        <v>190</v>
      </c>
      <c r="U60" s="162">
        <v>45108</v>
      </c>
      <c r="V60" s="12">
        <f>DATEDIF(T60,U60,"M")+1</f>
        <v>19</v>
      </c>
    </row>
    <row r="61" ht="24.95" customHeight="1" spans="1:22">
      <c r="A61" s="12">
        <v>55</v>
      </c>
      <c r="B61" s="112" t="s">
        <v>204</v>
      </c>
      <c r="C61" s="103" t="s">
        <v>217</v>
      </c>
      <c r="D61" s="103" t="s">
        <v>29</v>
      </c>
      <c r="E61" s="103" t="s">
        <v>218</v>
      </c>
      <c r="F61" s="12" t="s">
        <v>219</v>
      </c>
      <c r="G61" s="12" t="s">
        <v>32</v>
      </c>
      <c r="H61" s="131">
        <v>5884</v>
      </c>
      <c r="I61" s="131"/>
      <c r="J61" s="12">
        <f>H61*0.16</f>
        <v>941.44</v>
      </c>
      <c r="K61" s="12"/>
      <c r="L61" s="12"/>
      <c r="M61" s="12">
        <f>L61+K61+J61</f>
        <v>941.44</v>
      </c>
      <c r="N61" s="12"/>
      <c r="O61" s="12"/>
      <c r="P61" s="12"/>
      <c r="Q61" s="12">
        <f>P61+O61+N61</f>
        <v>0</v>
      </c>
      <c r="R61" s="144">
        <v>1</v>
      </c>
      <c r="S61" s="12">
        <f>Q61+M61</f>
        <v>941.44</v>
      </c>
      <c r="T61" s="62" t="s">
        <v>57</v>
      </c>
      <c r="U61" s="162">
        <v>45108</v>
      </c>
      <c r="V61" s="12">
        <f>DATEDIF(T61,U61,"M")+1</f>
        <v>14</v>
      </c>
    </row>
    <row r="62" ht="24.95" customHeight="1" spans="1:22">
      <c r="A62" s="12">
        <v>56</v>
      </c>
      <c r="B62" s="112"/>
      <c r="C62" s="103" t="s">
        <v>220</v>
      </c>
      <c r="D62" s="103" t="s">
        <v>39</v>
      </c>
      <c r="E62" s="103" t="s">
        <v>221</v>
      </c>
      <c r="F62" s="12" t="s">
        <v>222</v>
      </c>
      <c r="G62" s="12" t="s">
        <v>32</v>
      </c>
      <c r="H62" s="131">
        <v>5267</v>
      </c>
      <c r="I62" s="131"/>
      <c r="J62" s="12">
        <f>H62*0.16</f>
        <v>842.72</v>
      </c>
      <c r="K62" s="12"/>
      <c r="L62" s="12"/>
      <c r="M62" s="12">
        <f>L62+K62+J62</f>
        <v>842.72</v>
      </c>
      <c r="N62" s="12"/>
      <c r="O62" s="12"/>
      <c r="P62" s="12"/>
      <c r="Q62" s="12">
        <f>P62+O62+N62</f>
        <v>0</v>
      </c>
      <c r="R62" s="144">
        <v>1</v>
      </c>
      <c r="S62" s="12">
        <f>Q62+M62</f>
        <v>842.72</v>
      </c>
      <c r="T62" s="62" t="s">
        <v>57</v>
      </c>
      <c r="U62" s="162">
        <v>45108</v>
      </c>
      <c r="V62" s="12">
        <f>DATEDIF(T62,U62,"M")+1</f>
        <v>14</v>
      </c>
    </row>
    <row r="63" ht="24.95" customHeight="1" spans="1:22">
      <c r="A63" s="12">
        <v>57</v>
      </c>
      <c r="B63" s="112"/>
      <c r="C63" s="103" t="s">
        <v>223</v>
      </c>
      <c r="D63" s="103" t="s">
        <v>29</v>
      </c>
      <c r="E63" s="103" t="s">
        <v>224</v>
      </c>
      <c r="F63" s="12" t="s">
        <v>225</v>
      </c>
      <c r="G63" s="12" t="s">
        <v>32</v>
      </c>
      <c r="H63" s="131">
        <v>5590</v>
      </c>
      <c r="I63" s="131"/>
      <c r="J63" s="12">
        <f>H63*0.16</f>
        <v>894.4</v>
      </c>
      <c r="K63" s="12"/>
      <c r="L63" s="12"/>
      <c r="M63" s="12">
        <f>L63+K63+J63</f>
        <v>894.4</v>
      </c>
      <c r="N63" s="12"/>
      <c r="O63" s="12"/>
      <c r="P63" s="12"/>
      <c r="Q63" s="12">
        <f>P63+O63+N63</f>
        <v>0</v>
      </c>
      <c r="R63" s="144">
        <v>1</v>
      </c>
      <c r="S63" s="12">
        <f>Q63+M63</f>
        <v>894.4</v>
      </c>
      <c r="T63" s="62" t="s">
        <v>57</v>
      </c>
      <c r="U63" s="162">
        <v>45108</v>
      </c>
      <c r="V63" s="12">
        <f>DATEDIF(T63,U63,"M")+1</f>
        <v>14</v>
      </c>
    </row>
    <row r="64" ht="24.95" customHeight="1" spans="1:22">
      <c r="A64" s="12">
        <v>58</v>
      </c>
      <c r="B64" s="112"/>
      <c r="C64" s="103" t="s">
        <v>226</v>
      </c>
      <c r="D64" s="103" t="s">
        <v>29</v>
      </c>
      <c r="E64" s="103" t="s">
        <v>227</v>
      </c>
      <c r="F64" s="12" t="s">
        <v>228</v>
      </c>
      <c r="G64" s="12" t="s">
        <v>32</v>
      </c>
      <c r="H64" s="131">
        <v>5397</v>
      </c>
      <c r="I64" s="131"/>
      <c r="J64" s="12">
        <f>H64*0.16</f>
        <v>863.52</v>
      </c>
      <c r="K64" s="12"/>
      <c r="L64" s="12"/>
      <c r="M64" s="12">
        <f>L64+K64+J64</f>
        <v>863.52</v>
      </c>
      <c r="N64" s="12"/>
      <c r="O64" s="12"/>
      <c r="P64" s="12"/>
      <c r="Q64" s="12">
        <f>P64+O64+N64</f>
        <v>0</v>
      </c>
      <c r="R64" s="144">
        <v>1</v>
      </c>
      <c r="S64" s="12">
        <f>Q64+M64</f>
        <v>863.52</v>
      </c>
      <c r="T64" s="62" t="s">
        <v>57</v>
      </c>
      <c r="U64" s="162">
        <v>45108</v>
      </c>
      <c r="V64" s="12">
        <f>DATEDIF(T64,U64,"M")+1</f>
        <v>14</v>
      </c>
    </row>
    <row r="65" ht="24.95" customHeight="1" spans="1:22">
      <c r="A65" s="12">
        <v>59</v>
      </c>
      <c r="B65" s="112"/>
      <c r="C65" s="103" t="s">
        <v>229</v>
      </c>
      <c r="D65" s="103" t="s">
        <v>29</v>
      </c>
      <c r="E65" s="103" t="s">
        <v>230</v>
      </c>
      <c r="F65" s="12" t="s">
        <v>231</v>
      </c>
      <c r="G65" s="12" t="s">
        <v>32</v>
      </c>
      <c r="H65" s="131">
        <v>5659</v>
      </c>
      <c r="I65" s="131"/>
      <c r="J65" s="12">
        <f>H65*0.16</f>
        <v>905.44</v>
      </c>
      <c r="K65" s="12"/>
      <c r="L65" s="12"/>
      <c r="M65" s="12">
        <f>L65+K65+J65</f>
        <v>905.44</v>
      </c>
      <c r="N65" s="12"/>
      <c r="O65" s="12"/>
      <c r="P65" s="12"/>
      <c r="Q65" s="12">
        <f>P65+O65+N65</f>
        <v>0</v>
      </c>
      <c r="R65" s="144">
        <v>1</v>
      </c>
      <c r="S65" s="12">
        <f>Q65+M65</f>
        <v>905.44</v>
      </c>
      <c r="T65" s="62" t="s">
        <v>232</v>
      </c>
      <c r="U65" s="162">
        <v>45108</v>
      </c>
      <c r="V65" s="12">
        <f>DATEDIF(T65,U65,"M")+1</f>
        <v>13</v>
      </c>
    </row>
    <row r="66" ht="24.95" customHeight="1" spans="1:22">
      <c r="A66" s="12">
        <v>60</v>
      </c>
      <c r="B66" s="112"/>
      <c r="C66" s="103" t="s">
        <v>233</v>
      </c>
      <c r="D66" s="103" t="s">
        <v>29</v>
      </c>
      <c r="E66" s="103" t="s">
        <v>234</v>
      </c>
      <c r="F66" s="12" t="s">
        <v>235</v>
      </c>
      <c r="G66" s="12" t="s">
        <v>32</v>
      </c>
      <c r="H66" s="131">
        <v>5638</v>
      </c>
      <c r="I66" s="131"/>
      <c r="J66" s="12">
        <f>H66*0.16</f>
        <v>902.08</v>
      </c>
      <c r="K66" s="12"/>
      <c r="L66" s="12"/>
      <c r="M66" s="12">
        <f>L66+K66+J66</f>
        <v>902.08</v>
      </c>
      <c r="N66" s="12"/>
      <c r="O66" s="12"/>
      <c r="P66" s="12"/>
      <c r="Q66" s="12">
        <f>P66+O66+N66</f>
        <v>0</v>
      </c>
      <c r="R66" s="144">
        <v>1</v>
      </c>
      <c r="S66" s="12">
        <f>Q66+M66</f>
        <v>902.08</v>
      </c>
      <c r="T66" s="62" t="s">
        <v>232</v>
      </c>
      <c r="U66" s="162">
        <v>45108</v>
      </c>
      <c r="V66" s="12">
        <f>DATEDIF(T66,U66,"M")+1</f>
        <v>13</v>
      </c>
    </row>
    <row r="67" ht="24.95" customHeight="1" spans="1:22">
      <c r="A67" s="12">
        <v>61</v>
      </c>
      <c r="B67" s="112"/>
      <c r="C67" s="7" t="s">
        <v>236</v>
      </c>
      <c r="D67" s="7" t="s">
        <v>29</v>
      </c>
      <c r="E67" s="103" t="s">
        <v>237</v>
      </c>
      <c r="F67" s="143" t="s">
        <v>238</v>
      </c>
      <c r="G67" s="12" t="s">
        <v>80</v>
      </c>
      <c r="H67" s="67">
        <v>5757</v>
      </c>
      <c r="I67" s="142">
        <v>7089</v>
      </c>
      <c r="J67" s="143">
        <f t="shared" ref="J67:J73" si="27">ROUND(H67*0.16,2)</f>
        <v>921.12</v>
      </c>
      <c r="K67" s="143">
        <f t="shared" ref="K67:K73" si="28">ROUND(I67*0.09,2)</f>
        <v>638.01</v>
      </c>
      <c r="L67" s="143">
        <f t="shared" ref="L67:L73" si="29">ROUND(H67*0.005,2)</f>
        <v>28.79</v>
      </c>
      <c r="M67" s="143">
        <f t="shared" ref="M67:M73" si="30">J67+K67+L67</f>
        <v>1587.92</v>
      </c>
      <c r="N67" s="143">
        <f t="shared" ref="N67:N73" si="31">ROUND(H67*0.08,2)</f>
        <v>460.56</v>
      </c>
      <c r="O67" s="143">
        <f t="shared" ref="O67:O73" si="32">ROUND(I67*0.02,2)</f>
        <v>141.78</v>
      </c>
      <c r="P67" s="143">
        <f t="shared" ref="P67:P73" si="33">ROUND(H67*0.005,2)</f>
        <v>28.79</v>
      </c>
      <c r="Q67" s="12">
        <f>P67+O67+N67</f>
        <v>631.13</v>
      </c>
      <c r="R67" s="144">
        <v>1</v>
      </c>
      <c r="S67" s="12">
        <f>Q67+M67</f>
        <v>2219.05</v>
      </c>
      <c r="T67" s="166" t="s">
        <v>190</v>
      </c>
      <c r="U67" s="162">
        <v>45108</v>
      </c>
      <c r="V67" s="12">
        <f>DATEDIF(T67,U67,"M")+1</f>
        <v>19</v>
      </c>
    </row>
    <row r="68" ht="24.95" customHeight="1" spans="1:22">
      <c r="A68" s="12">
        <v>62</v>
      </c>
      <c r="B68" s="101" t="s">
        <v>239</v>
      </c>
      <c r="C68" s="103" t="s">
        <v>240</v>
      </c>
      <c r="D68" s="103" t="s">
        <v>39</v>
      </c>
      <c r="E68" s="62" t="s">
        <v>241</v>
      </c>
      <c r="F68" s="62" t="s">
        <v>242</v>
      </c>
      <c r="G68" s="12" t="s">
        <v>32</v>
      </c>
      <c r="H68" s="170">
        <v>7089</v>
      </c>
      <c r="I68" s="105"/>
      <c r="J68" s="12">
        <f t="shared" ref="J68:J71" si="34">H68*0.16</f>
        <v>1134.24</v>
      </c>
      <c r="K68" s="12"/>
      <c r="L68" s="12"/>
      <c r="M68" s="12">
        <f t="shared" ref="M68:M71" si="35">L68+K68+J68</f>
        <v>1134.24</v>
      </c>
      <c r="N68" s="12"/>
      <c r="O68" s="12"/>
      <c r="P68" s="12"/>
      <c r="Q68" s="12">
        <f t="shared" ref="Q68:Q70" si="36">P68+O68+N68</f>
        <v>0</v>
      </c>
      <c r="R68" s="144">
        <v>1</v>
      </c>
      <c r="S68" s="12">
        <f t="shared" ref="S68:S70" si="37">Q68+M68</f>
        <v>1134.24</v>
      </c>
      <c r="T68" s="62" t="s">
        <v>243</v>
      </c>
      <c r="U68" s="162">
        <v>45108</v>
      </c>
      <c r="V68" s="12">
        <f t="shared" ref="V68:V70" si="38">DATEDIF(T68,U68,"M")+1</f>
        <v>27</v>
      </c>
    </row>
    <row r="69" ht="24.95" customHeight="1" spans="1:22">
      <c r="A69" s="12">
        <v>63</v>
      </c>
      <c r="B69" s="107"/>
      <c r="C69" s="103" t="s">
        <v>244</v>
      </c>
      <c r="D69" s="103" t="s">
        <v>29</v>
      </c>
      <c r="E69" s="62" t="s">
        <v>245</v>
      </c>
      <c r="F69" s="62" t="s">
        <v>246</v>
      </c>
      <c r="G69" s="12" t="s">
        <v>32</v>
      </c>
      <c r="H69" s="105">
        <v>7089</v>
      </c>
      <c r="I69" s="105"/>
      <c r="J69" s="12">
        <f>H69*0.16</f>
        <v>1134.24</v>
      </c>
      <c r="K69" s="12"/>
      <c r="L69" s="12"/>
      <c r="M69" s="12">
        <f>L69+K69+J69</f>
        <v>1134.24</v>
      </c>
      <c r="N69" s="12"/>
      <c r="O69" s="12"/>
      <c r="P69" s="12"/>
      <c r="Q69" s="12">
        <f>P69+O69+N69</f>
        <v>0</v>
      </c>
      <c r="R69" s="144">
        <v>1</v>
      </c>
      <c r="S69" s="12">
        <f>Q69+M69</f>
        <v>1134.24</v>
      </c>
      <c r="T69" s="62" t="s">
        <v>243</v>
      </c>
      <c r="U69" s="162">
        <v>45108</v>
      </c>
      <c r="V69" s="12">
        <f>DATEDIF(T69,U69,"M")+1</f>
        <v>27</v>
      </c>
    </row>
    <row r="70" ht="24.95" customHeight="1" spans="1:22">
      <c r="A70" s="12">
        <v>64</v>
      </c>
      <c r="B70" s="116"/>
      <c r="C70" s="12" t="s">
        <v>247</v>
      </c>
      <c r="D70" s="12" t="s">
        <v>29</v>
      </c>
      <c r="E70" s="12" t="s">
        <v>248</v>
      </c>
      <c r="F70" s="12" t="s">
        <v>249</v>
      </c>
      <c r="G70" s="12" t="s">
        <v>80</v>
      </c>
      <c r="H70" s="171">
        <v>5292</v>
      </c>
      <c r="I70" s="182">
        <v>7089</v>
      </c>
      <c r="J70" s="143">
        <f>ROUND(H70*0.16,2)</f>
        <v>846.72</v>
      </c>
      <c r="K70" s="143">
        <f>ROUND(I70*0.09,2)</f>
        <v>638.01</v>
      </c>
      <c r="L70" s="143">
        <f>ROUND(H70*0.005,2)</f>
        <v>26.46</v>
      </c>
      <c r="M70" s="143">
        <f>J70+K70+L70</f>
        <v>1511.19</v>
      </c>
      <c r="N70" s="143">
        <f>ROUND(H70*0.08,2)</f>
        <v>423.36</v>
      </c>
      <c r="O70" s="143">
        <f>ROUND(I70*0.02,2)</f>
        <v>141.78</v>
      </c>
      <c r="P70" s="143">
        <f>ROUND(H70*0.005,2)</f>
        <v>26.46</v>
      </c>
      <c r="Q70" s="12">
        <f>P70+O70+N70</f>
        <v>591.6</v>
      </c>
      <c r="R70" s="144">
        <v>1</v>
      </c>
      <c r="S70" s="12">
        <f>Q70+M70</f>
        <v>2102.79</v>
      </c>
      <c r="T70" s="167">
        <v>44531</v>
      </c>
      <c r="U70" s="162">
        <v>45108</v>
      </c>
      <c r="V70" s="12">
        <f>DATEDIF(T70,U70,"M")+1</f>
        <v>20</v>
      </c>
    </row>
    <row r="71" ht="24.95" customHeight="1" spans="1:22">
      <c r="A71" s="12">
        <v>65</v>
      </c>
      <c r="B71" s="172" t="s">
        <v>250</v>
      </c>
      <c r="C71" s="103" t="s">
        <v>251</v>
      </c>
      <c r="D71" s="103" t="s">
        <v>39</v>
      </c>
      <c r="E71" s="103" t="s">
        <v>252</v>
      </c>
      <c r="F71" s="128" t="s">
        <v>253</v>
      </c>
      <c r="G71" s="12" t="s">
        <v>32</v>
      </c>
      <c r="H71" s="12">
        <v>4420</v>
      </c>
      <c r="I71" s="183"/>
      <c r="J71" s="12">
        <f>H71*0.16</f>
        <v>707.2</v>
      </c>
      <c r="K71" s="12"/>
      <c r="L71" s="12"/>
      <c r="M71" s="12">
        <f>L71+K71+J71</f>
        <v>707.2</v>
      </c>
      <c r="N71" s="12"/>
      <c r="O71" s="12"/>
      <c r="P71" s="12"/>
      <c r="Q71" s="12">
        <f t="shared" ref="Q71:Q78" si="39">P71+O71+N71</f>
        <v>0</v>
      </c>
      <c r="R71" s="144">
        <v>1</v>
      </c>
      <c r="S71" s="12">
        <f t="shared" ref="S71:S78" si="40">Q71+M71</f>
        <v>707.2</v>
      </c>
      <c r="T71" s="167">
        <v>45017</v>
      </c>
      <c r="U71" s="162">
        <v>45108</v>
      </c>
      <c r="V71" s="12">
        <f t="shared" ref="V71:V74" si="41">DATEDIF(T71,U71,"M")+1</f>
        <v>4</v>
      </c>
    </row>
    <row r="72" ht="24.95" customHeight="1" spans="1:22">
      <c r="A72" s="12">
        <v>66</v>
      </c>
      <c r="B72" s="173"/>
      <c r="C72" s="7" t="s">
        <v>254</v>
      </c>
      <c r="D72" s="7" t="s">
        <v>29</v>
      </c>
      <c r="E72" s="103" t="s">
        <v>255</v>
      </c>
      <c r="F72" s="12" t="s">
        <v>256</v>
      </c>
      <c r="G72" s="12" t="s">
        <v>80</v>
      </c>
      <c r="H72" s="67">
        <v>5087</v>
      </c>
      <c r="I72" s="142">
        <v>7089</v>
      </c>
      <c r="J72" s="143">
        <f>ROUND(H72*0.16,2)</f>
        <v>813.92</v>
      </c>
      <c r="K72" s="143">
        <f>ROUND(I72*0.09,2)</f>
        <v>638.01</v>
      </c>
      <c r="L72" s="143">
        <f>ROUND(H72*0.005,2)</f>
        <v>25.44</v>
      </c>
      <c r="M72" s="143">
        <f>J72+K72+L72</f>
        <v>1477.37</v>
      </c>
      <c r="N72" s="143">
        <f>ROUND(H72*0.08,2)</f>
        <v>406.96</v>
      </c>
      <c r="O72" s="143">
        <f>ROUND(I72*0.02,2)</f>
        <v>141.78</v>
      </c>
      <c r="P72" s="143">
        <f>ROUND(H72*0.005,2)</f>
        <v>25.44</v>
      </c>
      <c r="Q72" s="143">
        <f>P72+O72+N72</f>
        <v>574.18</v>
      </c>
      <c r="R72" s="144">
        <v>1</v>
      </c>
      <c r="S72" s="12">
        <f>Q72+M72</f>
        <v>2051.55</v>
      </c>
      <c r="T72" s="162">
        <v>44986</v>
      </c>
      <c r="U72" s="162">
        <v>45108</v>
      </c>
      <c r="V72" s="12">
        <f>DATEDIF(T72,U72,"M")+1</f>
        <v>5</v>
      </c>
    </row>
    <row r="73" ht="24.95" customHeight="1" spans="1:22">
      <c r="A73" s="12">
        <v>67</v>
      </c>
      <c r="B73" s="113"/>
      <c r="C73" s="174" t="s">
        <v>257</v>
      </c>
      <c r="D73" s="171" t="s">
        <v>39</v>
      </c>
      <c r="E73" s="103" t="s">
        <v>258</v>
      </c>
      <c r="F73" s="175" t="s">
        <v>259</v>
      </c>
      <c r="G73" s="12" t="s">
        <v>80</v>
      </c>
      <c r="H73" s="171">
        <v>4420</v>
      </c>
      <c r="I73" s="171">
        <v>7089</v>
      </c>
      <c r="J73" s="143">
        <f>ROUND(H73*0.16,2)</f>
        <v>707.2</v>
      </c>
      <c r="K73" s="143">
        <f>ROUND(I73*0.09,2)</f>
        <v>638.01</v>
      </c>
      <c r="L73" s="143">
        <f>ROUND(H73*0.005,2)</f>
        <v>22.1</v>
      </c>
      <c r="M73" s="143">
        <f>J73+K73+L73</f>
        <v>1367.31</v>
      </c>
      <c r="N73" s="143">
        <f>ROUND(H73*0.08,2)</f>
        <v>353.6</v>
      </c>
      <c r="O73" s="143">
        <f>ROUND(I73*0.02,2)</f>
        <v>141.78</v>
      </c>
      <c r="P73" s="143">
        <f>ROUND(H73*0.005,2)</f>
        <v>22.1</v>
      </c>
      <c r="Q73" s="143">
        <f>P73+O73+N73</f>
        <v>517.48</v>
      </c>
      <c r="R73" s="144">
        <v>1</v>
      </c>
      <c r="S73" s="12">
        <f>Q73+M73</f>
        <v>1884.79</v>
      </c>
      <c r="T73" s="162">
        <v>45017</v>
      </c>
      <c r="U73" s="162">
        <v>45108</v>
      </c>
      <c r="V73" s="12">
        <f>DATEDIF(T73,U73,"M")+1</f>
        <v>4</v>
      </c>
    </row>
    <row r="74" ht="24.95" customHeight="1" spans="1:22">
      <c r="A74" s="12">
        <v>68</v>
      </c>
      <c r="B74" s="176" t="s">
        <v>260</v>
      </c>
      <c r="C74" s="103" t="s">
        <v>261</v>
      </c>
      <c r="D74" s="103" t="s">
        <v>29</v>
      </c>
      <c r="E74" s="103" t="s">
        <v>262</v>
      </c>
      <c r="F74" s="103" t="s">
        <v>263</v>
      </c>
      <c r="G74" s="12" t="s">
        <v>32</v>
      </c>
      <c r="H74" s="12">
        <v>6267</v>
      </c>
      <c r="I74" s="127"/>
      <c r="J74" s="12">
        <f t="shared" ref="J74:J77" si="42">H74*0.16</f>
        <v>1002.72</v>
      </c>
      <c r="K74" s="12"/>
      <c r="L74" s="12"/>
      <c r="M74" s="12">
        <f t="shared" ref="M74:M77" si="43">L74+K74+J74</f>
        <v>1002.72</v>
      </c>
      <c r="N74" s="12"/>
      <c r="O74" s="12"/>
      <c r="P74" s="12"/>
      <c r="Q74" s="12">
        <f>P74+O74+N74</f>
        <v>0</v>
      </c>
      <c r="R74" s="144">
        <v>1</v>
      </c>
      <c r="S74" s="12">
        <f>Q74+M74</f>
        <v>1002.72</v>
      </c>
      <c r="T74" s="167">
        <v>45017</v>
      </c>
      <c r="U74" s="162">
        <v>45108</v>
      </c>
      <c r="V74" s="12">
        <f>DATEDIF(T74,U74,"M")+1</f>
        <v>4</v>
      </c>
    </row>
    <row r="75" ht="24.95" customHeight="1" spans="1:22">
      <c r="A75" s="12">
        <v>69</v>
      </c>
      <c r="B75" s="101" t="s">
        <v>264</v>
      </c>
      <c r="C75" s="12" t="s">
        <v>265</v>
      </c>
      <c r="D75" s="12" t="s">
        <v>39</v>
      </c>
      <c r="E75" s="12" t="s">
        <v>266</v>
      </c>
      <c r="F75" s="12" t="s">
        <v>267</v>
      </c>
      <c r="G75" s="12" t="s">
        <v>32</v>
      </c>
      <c r="H75" s="12">
        <v>7089</v>
      </c>
      <c r="I75" s="12"/>
      <c r="J75" s="12">
        <f>H75*0.16</f>
        <v>1134.24</v>
      </c>
      <c r="K75" s="12"/>
      <c r="L75" s="12"/>
      <c r="M75" s="12">
        <f>L75+K75+J75</f>
        <v>1134.24</v>
      </c>
      <c r="N75" s="12"/>
      <c r="O75" s="12"/>
      <c r="P75" s="12"/>
      <c r="Q75" s="12">
        <f>P75+O75+N75</f>
        <v>0</v>
      </c>
      <c r="R75" s="144">
        <v>1</v>
      </c>
      <c r="S75" s="12">
        <f>Q75+M75</f>
        <v>1134.24</v>
      </c>
      <c r="T75" s="184">
        <v>44317</v>
      </c>
      <c r="U75" s="185">
        <v>45108</v>
      </c>
      <c r="V75" s="105">
        <v>26</v>
      </c>
    </row>
    <row r="76" ht="24.95" customHeight="1" spans="1:22">
      <c r="A76" s="12">
        <v>70</v>
      </c>
      <c r="B76" s="107"/>
      <c r="C76" s="12" t="s">
        <v>268</v>
      </c>
      <c r="D76" s="12" t="s">
        <v>29</v>
      </c>
      <c r="E76" s="12" t="s">
        <v>269</v>
      </c>
      <c r="F76" s="12" t="s">
        <v>270</v>
      </c>
      <c r="G76" s="12" t="s">
        <v>32</v>
      </c>
      <c r="H76" s="12">
        <v>4253</v>
      </c>
      <c r="I76" s="12"/>
      <c r="J76" s="12">
        <f>H76*0.16</f>
        <v>680.48</v>
      </c>
      <c r="K76" s="12"/>
      <c r="L76" s="12"/>
      <c r="M76" s="12">
        <f>L76+K76+J76</f>
        <v>680.48</v>
      </c>
      <c r="N76" s="12"/>
      <c r="O76" s="12"/>
      <c r="P76" s="12"/>
      <c r="Q76" s="12">
        <f>P76+O76+N76</f>
        <v>0</v>
      </c>
      <c r="R76" s="144">
        <v>1</v>
      </c>
      <c r="S76" s="12">
        <f>Q76+M76</f>
        <v>680.48</v>
      </c>
      <c r="T76" s="184">
        <v>44409</v>
      </c>
      <c r="U76" s="185">
        <v>45108</v>
      </c>
      <c r="V76" s="105">
        <v>23</v>
      </c>
    </row>
    <row r="77" ht="24.95" customHeight="1" spans="1:22">
      <c r="A77" s="12">
        <v>71</v>
      </c>
      <c r="B77" s="107"/>
      <c r="C77" s="12" t="s">
        <v>271</v>
      </c>
      <c r="D77" s="12" t="s">
        <v>39</v>
      </c>
      <c r="E77" s="12" t="s">
        <v>272</v>
      </c>
      <c r="F77" s="12" t="s">
        <v>273</v>
      </c>
      <c r="G77" s="12" t="s">
        <v>32</v>
      </c>
      <c r="H77" s="12">
        <v>4253</v>
      </c>
      <c r="I77" s="12"/>
      <c r="J77" s="12">
        <f>H77*0.16</f>
        <v>680.48</v>
      </c>
      <c r="K77" s="12"/>
      <c r="L77" s="12"/>
      <c r="M77" s="12">
        <f>L77+K77+J77</f>
        <v>680.48</v>
      </c>
      <c r="N77" s="12"/>
      <c r="O77" s="12"/>
      <c r="P77" s="12"/>
      <c r="Q77" s="12">
        <f>P77+O77+N77</f>
        <v>0</v>
      </c>
      <c r="R77" s="144">
        <v>1</v>
      </c>
      <c r="S77" s="12">
        <f>Q77+M77</f>
        <v>680.48</v>
      </c>
      <c r="T77" s="184">
        <v>44409</v>
      </c>
      <c r="U77" s="185">
        <v>45108</v>
      </c>
      <c r="V77" s="105">
        <v>23</v>
      </c>
    </row>
    <row r="78" s="90" customFormat="1" ht="24.95" customHeight="1" spans="1:16381">
      <c r="A78" s="112">
        <v>72</v>
      </c>
      <c r="B78" s="116"/>
      <c r="C78" s="112" t="s">
        <v>274</v>
      </c>
      <c r="D78" s="112" t="s">
        <v>39</v>
      </c>
      <c r="E78" s="112" t="s">
        <v>275</v>
      </c>
      <c r="F78" s="112" t="s">
        <v>276</v>
      </c>
      <c r="G78" s="112" t="s">
        <v>80</v>
      </c>
      <c r="H78" s="177">
        <v>4900</v>
      </c>
      <c r="I78" s="179">
        <v>7089</v>
      </c>
      <c r="J78" s="116">
        <f>ROUND(H78*0.16,2)</f>
        <v>784</v>
      </c>
      <c r="K78" s="116">
        <f>ROUND(I78*0.09,2)</f>
        <v>638.01</v>
      </c>
      <c r="L78" s="116">
        <f>ROUND(H78*0.005,2)</f>
        <v>24.5</v>
      </c>
      <c r="M78" s="116">
        <f>J78+K78+L78</f>
        <v>1446.51</v>
      </c>
      <c r="N78" s="116">
        <f>ROUND(H78*0.08,2)</f>
        <v>392</v>
      </c>
      <c r="O78" s="116">
        <f>ROUND(I78*0.02,2)</f>
        <v>141.78</v>
      </c>
      <c r="P78" s="116">
        <f>ROUND(H78*0.005,2)</f>
        <v>24.5</v>
      </c>
      <c r="Q78" s="112">
        <f>P78+O78+N78</f>
        <v>558.28</v>
      </c>
      <c r="R78" s="148">
        <v>1</v>
      </c>
      <c r="S78" s="112">
        <f>Q78+M78</f>
        <v>2004.79</v>
      </c>
      <c r="T78" s="186">
        <v>45108</v>
      </c>
      <c r="U78" s="163">
        <v>45108</v>
      </c>
      <c r="V78" s="112">
        <f t="shared" ref="V78:V83" si="44">DATEDIF(T78,U78,"M")+1</f>
        <v>1</v>
      </c>
      <c r="W78" s="164"/>
      <c r="X78" s="164"/>
      <c r="Y78" s="164"/>
      <c r="Z78" s="164"/>
      <c r="AA78" s="164"/>
      <c r="AB78" s="164"/>
      <c r="AC78" s="164"/>
      <c r="AD78" s="164"/>
      <c r="AE78" s="164"/>
      <c r="AF78" s="164"/>
      <c r="AG78" s="164"/>
      <c r="AH78" s="164"/>
      <c r="AI78" s="164"/>
      <c r="AJ78" s="164"/>
      <c r="AK78" s="164"/>
      <c r="AL78" s="164"/>
      <c r="AM78" s="164"/>
      <c r="AN78" s="164"/>
      <c r="AO78" s="164"/>
      <c r="AP78" s="164"/>
      <c r="AQ78" s="164"/>
      <c r="AR78" s="164"/>
      <c r="AS78" s="164"/>
      <c r="AT78" s="164"/>
      <c r="AU78" s="164"/>
      <c r="AV78" s="164"/>
      <c r="AW78" s="164"/>
      <c r="AX78" s="164"/>
      <c r="AY78" s="164"/>
      <c r="AZ78" s="164"/>
      <c r="BA78" s="164"/>
      <c r="BB78" s="164"/>
      <c r="BC78" s="164"/>
      <c r="BD78" s="164"/>
      <c r="BE78" s="164"/>
      <c r="BF78" s="164"/>
      <c r="BG78" s="164"/>
      <c r="BH78" s="164"/>
      <c r="BI78" s="164"/>
      <c r="BJ78" s="164"/>
      <c r="BK78" s="164"/>
      <c r="BL78" s="164"/>
      <c r="BM78" s="164"/>
      <c r="BN78" s="164"/>
      <c r="BO78" s="164"/>
      <c r="BP78" s="164"/>
      <c r="BQ78" s="164"/>
      <c r="BR78" s="164"/>
      <c r="BS78" s="164"/>
      <c r="BT78" s="164"/>
      <c r="BU78" s="164"/>
      <c r="BV78" s="164"/>
      <c r="BW78" s="164"/>
      <c r="BX78" s="164"/>
      <c r="BY78" s="164"/>
      <c r="BZ78" s="164"/>
      <c r="CA78" s="164"/>
      <c r="CB78" s="164"/>
      <c r="CC78" s="164"/>
      <c r="CD78" s="164"/>
      <c r="CE78" s="164"/>
      <c r="CF78" s="164"/>
      <c r="CG78" s="164"/>
      <c r="CH78" s="164"/>
      <c r="CI78" s="164"/>
      <c r="CJ78" s="164"/>
      <c r="CK78" s="164"/>
      <c r="CL78" s="164"/>
      <c r="CM78" s="164"/>
      <c r="CN78" s="164"/>
      <c r="CO78" s="164"/>
      <c r="CP78" s="164"/>
      <c r="CQ78" s="164"/>
      <c r="CR78" s="164"/>
      <c r="CS78" s="164"/>
      <c r="CT78" s="164"/>
      <c r="CU78" s="164"/>
      <c r="CV78" s="164"/>
      <c r="CW78" s="164"/>
      <c r="CX78" s="164"/>
      <c r="CY78" s="164"/>
      <c r="CZ78" s="164"/>
      <c r="DA78" s="164"/>
      <c r="DB78" s="164"/>
      <c r="DC78" s="164"/>
      <c r="DD78" s="164"/>
      <c r="DE78" s="164"/>
      <c r="DF78" s="164"/>
      <c r="DG78" s="164"/>
      <c r="DH78" s="164"/>
      <c r="DI78" s="164"/>
      <c r="DJ78" s="164"/>
      <c r="DK78" s="164"/>
      <c r="DL78" s="164"/>
      <c r="DM78" s="164"/>
      <c r="DN78" s="164"/>
      <c r="DO78" s="164"/>
      <c r="DP78" s="164"/>
      <c r="DQ78" s="164"/>
      <c r="DR78" s="164"/>
      <c r="DS78" s="164"/>
      <c r="DT78" s="164"/>
      <c r="DU78" s="164"/>
      <c r="DV78" s="164"/>
      <c r="DW78" s="164"/>
      <c r="DX78" s="164"/>
      <c r="DY78" s="164"/>
      <c r="DZ78" s="164"/>
      <c r="EA78" s="164"/>
      <c r="EB78" s="164"/>
      <c r="EC78" s="164"/>
      <c r="ED78" s="164"/>
      <c r="EE78" s="164"/>
      <c r="EF78" s="164"/>
      <c r="EG78" s="164"/>
      <c r="EH78" s="164"/>
      <c r="EI78" s="164"/>
      <c r="EJ78" s="164"/>
      <c r="EK78" s="164"/>
      <c r="EL78" s="164"/>
      <c r="EM78" s="164"/>
      <c r="EN78" s="164"/>
      <c r="EO78" s="164"/>
      <c r="EP78" s="164"/>
      <c r="EQ78" s="164"/>
      <c r="ER78" s="164"/>
      <c r="ES78" s="164"/>
      <c r="ET78" s="164"/>
      <c r="EU78" s="164"/>
      <c r="EV78" s="164"/>
      <c r="EW78" s="164"/>
      <c r="EX78" s="164"/>
      <c r="EY78" s="164"/>
      <c r="EZ78" s="164"/>
      <c r="FA78" s="164"/>
      <c r="FB78" s="164"/>
      <c r="FC78" s="164"/>
      <c r="FD78" s="164"/>
      <c r="FE78" s="164"/>
      <c r="FF78" s="164"/>
      <c r="FG78" s="164"/>
      <c r="FH78" s="164"/>
      <c r="FI78" s="164"/>
      <c r="FJ78" s="164"/>
      <c r="FK78" s="164"/>
      <c r="FL78" s="164"/>
      <c r="FM78" s="164"/>
      <c r="FN78" s="164"/>
      <c r="FO78" s="164"/>
      <c r="FP78" s="164"/>
      <c r="FQ78" s="164"/>
      <c r="FR78" s="164"/>
      <c r="FS78" s="164"/>
      <c r="FT78" s="164"/>
      <c r="FU78" s="164"/>
      <c r="FV78" s="164"/>
      <c r="FW78" s="164"/>
      <c r="FX78" s="164"/>
      <c r="FY78" s="164"/>
      <c r="FZ78" s="164"/>
      <c r="GA78" s="164"/>
      <c r="GB78" s="164"/>
      <c r="GC78" s="164"/>
      <c r="GD78" s="164"/>
      <c r="GE78" s="164"/>
      <c r="GF78" s="164"/>
      <c r="GG78" s="164"/>
      <c r="GH78" s="164"/>
      <c r="GI78" s="164"/>
      <c r="GJ78" s="164"/>
      <c r="GK78" s="164"/>
      <c r="GL78" s="164"/>
      <c r="GM78" s="164"/>
      <c r="GN78" s="164"/>
      <c r="GO78" s="164"/>
      <c r="GP78" s="164"/>
      <c r="GQ78" s="164"/>
      <c r="GR78" s="164"/>
      <c r="GS78" s="164"/>
      <c r="GT78" s="164"/>
      <c r="GU78" s="164"/>
      <c r="GV78" s="164"/>
      <c r="GW78" s="164"/>
      <c r="GX78" s="164"/>
      <c r="GY78" s="164"/>
      <c r="GZ78" s="164"/>
      <c r="HA78" s="164"/>
      <c r="HB78" s="164"/>
      <c r="HC78" s="164"/>
      <c r="HD78" s="164"/>
      <c r="HE78" s="164"/>
      <c r="HF78" s="164"/>
      <c r="HG78" s="164"/>
      <c r="HH78" s="164"/>
      <c r="HI78" s="164"/>
      <c r="HJ78" s="164"/>
      <c r="HK78" s="164"/>
      <c r="HL78" s="164"/>
      <c r="HM78" s="164"/>
      <c r="HN78" s="164"/>
      <c r="HO78" s="164"/>
      <c r="HP78" s="164"/>
      <c r="HQ78" s="164"/>
      <c r="HR78" s="164"/>
      <c r="HS78" s="164"/>
      <c r="HT78" s="164"/>
      <c r="HU78" s="164"/>
      <c r="HV78" s="164"/>
      <c r="HW78" s="164"/>
      <c r="HX78" s="164"/>
      <c r="HY78" s="164"/>
      <c r="HZ78" s="164"/>
      <c r="IA78" s="164"/>
      <c r="IB78" s="164"/>
      <c r="IC78" s="164"/>
      <c r="ID78" s="164"/>
      <c r="IE78" s="164"/>
      <c r="IF78" s="164"/>
      <c r="IG78" s="164"/>
      <c r="IH78" s="164"/>
      <c r="II78" s="164"/>
      <c r="IJ78" s="164"/>
      <c r="IK78" s="164"/>
      <c r="IL78" s="164"/>
      <c r="IM78" s="164"/>
      <c r="IN78" s="164"/>
      <c r="IO78" s="164"/>
      <c r="IP78" s="164"/>
      <c r="IQ78" s="164"/>
      <c r="IR78" s="164"/>
      <c r="IS78" s="164"/>
      <c r="IT78" s="164"/>
      <c r="IU78" s="164"/>
      <c r="IV78" s="164"/>
      <c r="IW78" s="164"/>
      <c r="IX78" s="164"/>
      <c r="IY78" s="164"/>
      <c r="IZ78" s="164"/>
      <c r="JA78" s="164"/>
      <c r="JB78" s="164"/>
      <c r="JC78" s="164"/>
      <c r="JD78" s="164"/>
      <c r="JE78" s="164"/>
      <c r="JF78" s="164"/>
      <c r="JG78" s="164"/>
      <c r="JH78" s="164"/>
      <c r="JI78" s="164"/>
      <c r="JJ78" s="164"/>
      <c r="JK78" s="164"/>
      <c r="JL78" s="164"/>
      <c r="JM78" s="164"/>
      <c r="JN78" s="164"/>
      <c r="JO78" s="164"/>
      <c r="JP78" s="164"/>
      <c r="JQ78" s="164"/>
      <c r="JR78" s="164"/>
      <c r="JS78" s="164"/>
      <c r="JT78" s="164"/>
      <c r="JU78" s="164"/>
      <c r="JV78" s="164"/>
      <c r="JW78" s="164"/>
      <c r="JX78" s="164"/>
      <c r="JY78" s="164"/>
      <c r="JZ78" s="164"/>
      <c r="KA78" s="164"/>
      <c r="KB78" s="164"/>
      <c r="KC78" s="164"/>
      <c r="KD78" s="164"/>
      <c r="KE78" s="164"/>
      <c r="KF78" s="164"/>
      <c r="KG78" s="164"/>
      <c r="KH78" s="164"/>
      <c r="KI78" s="164"/>
      <c r="KJ78" s="164"/>
      <c r="KK78" s="164"/>
      <c r="KL78" s="164"/>
      <c r="KM78" s="164"/>
      <c r="KN78" s="164"/>
      <c r="KO78" s="164"/>
      <c r="KP78" s="164"/>
      <c r="KQ78" s="164"/>
      <c r="KR78" s="164"/>
      <c r="KS78" s="164"/>
      <c r="KT78" s="164"/>
      <c r="KU78" s="164"/>
      <c r="KV78" s="164"/>
      <c r="KW78" s="164"/>
      <c r="KX78" s="164"/>
      <c r="KY78" s="164"/>
      <c r="KZ78" s="164"/>
      <c r="LA78" s="164"/>
      <c r="LB78" s="164"/>
      <c r="LC78" s="164"/>
      <c r="LD78" s="164"/>
      <c r="LE78" s="164"/>
      <c r="LF78" s="164"/>
      <c r="LG78" s="164"/>
      <c r="LH78" s="164"/>
      <c r="LI78" s="164"/>
      <c r="LJ78" s="164"/>
      <c r="LK78" s="164"/>
      <c r="LL78" s="164"/>
      <c r="LM78" s="164"/>
      <c r="LN78" s="164"/>
      <c r="LO78" s="164"/>
      <c r="LP78" s="164"/>
      <c r="LQ78" s="164"/>
      <c r="LR78" s="164"/>
      <c r="LS78" s="164"/>
      <c r="LT78" s="164"/>
      <c r="LU78" s="164"/>
      <c r="LV78" s="164"/>
      <c r="LW78" s="164"/>
      <c r="LX78" s="164"/>
      <c r="LY78" s="164"/>
      <c r="LZ78" s="164"/>
      <c r="MA78" s="164"/>
      <c r="MB78" s="164"/>
      <c r="MC78" s="164"/>
      <c r="MD78" s="164"/>
      <c r="ME78" s="164"/>
      <c r="MF78" s="164"/>
      <c r="MG78" s="164"/>
      <c r="MH78" s="164"/>
      <c r="MI78" s="164"/>
      <c r="MJ78" s="164"/>
      <c r="MK78" s="164"/>
      <c r="ML78" s="164"/>
      <c r="MM78" s="164"/>
      <c r="MN78" s="164"/>
      <c r="MO78" s="164"/>
      <c r="MP78" s="164"/>
      <c r="MQ78" s="164"/>
      <c r="MR78" s="164"/>
      <c r="MS78" s="164"/>
      <c r="MT78" s="164"/>
      <c r="MU78" s="164"/>
      <c r="MV78" s="164"/>
      <c r="MW78" s="164"/>
      <c r="MX78" s="164"/>
      <c r="MY78" s="164"/>
      <c r="MZ78" s="164"/>
      <c r="NA78" s="164"/>
      <c r="NB78" s="164"/>
      <c r="NC78" s="164"/>
      <c r="ND78" s="164"/>
      <c r="NE78" s="164"/>
      <c r="NF78" s="164"/>
      <c r="NG78" s="164"/>
      <c r="NH78" s="164"/>
      <c r="NI78" s="164"/>
      <c r="NJ78" s="164"/>
      <c r="NK78" s="164"/>
      <c r="NL78" s="164"/>
      <c r="NM78" s="164"/>
      <c r="NN78" s="164"/>
      <c r="NO78" s="164"/>
      <c r="NP78" s="164"/>
      <c r="NQ78" s="164"/>
      <c r="NR78" s="164"/>
      <c r="NS78" s="164"/>
      <c r="NT78" s="164"/>
      <c r="NU78" s="164"/>
      <c r="NV78" s="164"/>
      <c r="NW78" s="164"/>
      <c r="NX78" s="164"/>
      <c r="NY78" s="164"/>
      <c r="NZ78" s="164"/>
      <c r="OA78" s="164"/>
      <c r="OB78" s="164"/>
      <c r="OC78" s="164"/>
      <c r="OD78" s="164"/>
      <c r="OE78" s="164"/>
      <c r="OF78" s="164"/>
      <c r="OG78" s="164"/>
      <c r="OH78" s="164"/>
      <c r="OI78" s="164"/>
      <c r="OJ78" s="164"/>
      <c r="OK78" s="164"/>
      <c r="OL78" s="164"/>
      <c r="OM78" s="164"/>
      <c r="ON78" s="164"/>
      <c r="OO78" s="164"/>
      <c r="OP78" s="164"/>
      <c r="OQ78" s="164"/>
      <c r="OR78" s="164"/>
      <c r="OS78" s="164"/>
      <c r="OT78" s="164"/>
      <c r="OU78" s="164"/>
      <c r="OV78" s="164"/>
      <c r="OW78" s="164"/>
      <c r="OX78" s="164"/>
      <c r="OY78" s="164"/>
      <c r="OZ78" s="164"/>
      <c r="PA78" s="164"/>
      <c r="PB78" s="164"/>
      <c r="PC78" s="164"/>
      <c r="PD78" s="164"/>
      <c r="PE78" s="164"/>
      <c r="PF78" s="164"/>
      <c r="PG78" s="164"/>
      <c r="PH78" s="164"/>
      <c r="PI78" s="164"/>
      <c r="PJ78" s="164"/>
      <c r="PK78" s="164"/>
      <c r="PL78" s="164"/>
      <c r="PM78" s="164"/>
      <c r="PN78" s="164"/>
      <c r="PO78" s="164"/>
      <c r="PP78" s="164"/>
      <c r="PQ78" s="164"/>
      <c r="PR78" s="164"/>
      <c r="PS78" s="164"/>
      <c r="PT78" s="164"/>
      <c r="PU78" s="164"/>
      <c r="PV78" s="164"/>
      <c r="PW78" s="164"/>
      <c r="PX78" s="164"/>
      <c r="PY78" s="164"/>
      <c r="PZ78" s="164"/>
      <c r="QA78" s="164"/>
      <c r="QB78" s="164"/>
      <c r="QC78" s="164"/>
      <c r="QD78" s="164"/>
      <c r="QE78" s="164"/>
      <c r="QF78" s="164"/>
      <c r="QG78" s="164"/>
      <c r="QH78" s="164"/>
      <c r="QI78" s="164"/>
      <c r="QJ78" s="164"/>
      <c r="QK78" s="164"/>
      <c r="QL78" s="164"/>
      <c r="QM78" s="164"/>
      <c r="QN78" s="164"/>
      <c r="QO78" s="164"/>
      <c r="QP78" s="164"/>
      <c r="QQ78" s="164"/>
      <c r="QR78" s="164"/>
      <c r="QS78" s="164"/>
      <c r="QT78" s="164"/>
      <c r="QU78" s="164"/>
      <c r="QV78" s="164"/>
      <c r="QW78" s="164"/>
      <c r="QX78" s="164"/>
      <c r="QY78" s="164"/>
      <c r="QZ78" s="164"/>
      <c r="RA78" s="164"/>
      <c r="RB78" s="164"/>
      <c r="RC78" s="164"/>
      <c r="RD78" s="164"/>
      <c r="RE78" s="164"/>
      <c r="RF78" s="164"/>
      <c r="RG78" s="164"/>
      <c r="RH78" s="164"/>
      <c r="RI78" s="164"/>
      <c r="RJ78" s="164"/>
      <c r="RK78" s="164"/>
      <c r="RL78" s="164"/>
      <c r="RM78" s="164"/>
      <c r="RN78" s="164"/>
      <c r="RO78" s="164"/>
      <c r="RP78" s="164"/>
      <c r="RQ78" s="164"/>
      <c r="RR78" s="164"/>
      <c r="RS78" s="164"/>
      <c r="RT78" s="164"/>
      <c r="RU78" s="164"/>
      <c r="RV78" s="164"/>
      <c r="RW78" s="164"/>
      <c r="RX78" s="164"/>
      <c r="RY78" s="164"/>
      <c r="RZ78" s="164"/>
      <c r="SA78" s="164"/>
      <c r="SB78" s="164"/>
      <c r="SC78" s="164"/>
      <c r="SD78" s="164"/>
      <c r="SE78" s="164"/>
      <c r="SF78" s="164"/>
      <c r="SG78" s="164"/>
      <c r="SH78" s="164"/>
      <c r="SI78" s="164"/>
      <c r="SJ78" s="164"/>
      <c r="SK78" s="164"/>
      <c r="SL78" s="164"/>
      <c r="SM78" s="164"/>
      <c r="SN78" s="164"/>
      <c r="SO78" s="164"/>
      <c r="SP78" s="164"/>
      <c r="SQ78" s="164"/>
      <c r="SR78" s="164"/>
      <c r="SS78" s="164"/>
      <c r="ST78" s="164"/>
      <c r="SU78" s="164"/>
      <c r="SV78" s="164"/>
      <c r="SW78" s="164"/>
      <c r="SX78" s="164"/>
      <c r="SY78" s="164"/>
      <c r="SZ78" s="164"/>
      <c r="TA78" s="164"/>
      <c r="TB78" s="164"/>
      <c r="TC78" s="164"/>
      <c r="TD78" s="164"/>
      <c r="TE78" s="164"/>
      <c r="TF78" s="164"/>
      <c r="TG78" s="164"/>
      <c r="TH78" s="164"/>
      <c r="TI78" s="164"/>
      <c r="TJ78" s="164"/>
      <c r="TK78" s="164"/>
      <c r="TL78" s="164"/>
      <c r="TM78" s="164"/>
      <c r="TN78" s="164"/>
      <c r="TO78" s="164"/>
      <c r="TP78" s="164"/>
      <c r="TQ78" s="164"/>
      <c r="TR78" s="164"/>
      <c r="TS78" s="164"/>
      <c r="TT78" s="164"/>
      <c r="TU78" s="164"/>
      <c r="TV78" s="164"/>
      <c r="TW78" s="164"/>
      <c r="TX78" s="164"/>
      <c r="TY78" s="164"/>
      <c r="TZ78" s="164"/>
      <c r="UA78" s="164"/>
      <c r="UB78" s="164"/>
      <c r="UC78" s="164"/>
      <c r="UD78" s="164"/>
      <c r="UE78" s="164"/>
      <c r="UF78" s="164"/>
      <c r="UG78" s="164"/>
      <c r="UH78" s="164"/>
      <c r="UI78" s="164"/>
      <c r="UJ78" s="164"/>
      <c r="UK78" s="164"/>
      <c r="UL78" s="164"/>
      <c r="UM78" s="164"/>
      <c r="UN78" s="164"/>
      <c r="UO78" s="164"/>
      <c r="UP78" s="164"/>
      <c r="UQ78" s="164"/>
      <c r="UR78" s="164"/>
      <c r="US78" s="164"/>
      <c r="UT78" s="164"/>
      <c r="UU78" s="164"/>
      <c r="UV78" s="164"/>
      <c r="UW78" s="164"/>
      <c r="UX78" s="164"/>
      <c r="UY78" s="164"/>
      <c r="UZ78" s="164"/>
      <c r="VA78" s="164"/>
      <c r="VB78" s="164"/>
      <c r="VC78" s="164"/>
      <c r="VD78" s="164"/>
      <c r="VE78" s="164"/>
      <c r="VF78" s="164"/>
      <c r="VG78" s="164"/>
      <c r="VH78" s="164"/>
      <c r="VI78" s="164"/>
      <c r="VJ78" s="164"/>
      <c r="VK78" s="164"/>
      <c r="VL78" s="164"/>
      <c r="VM78" s="164"/>
      <c r="VN78" s="164"/>
      <c r="VO78" s="164"/>
      <c r="VP78" s="164"/>
      <c r="VQ78" s="164"/>
      <c r="VR78" s="164"/>
      <c r="VS78" s="164"/>
      <c r="VT78" s="164"/>
      <c r="VU78" s="164"/>
      <c r="VV78" s="164"/>
      <c r="VW78" s="164"/>
      <c r="VX78" s="164"/>
      <c r="VY78" s="164"/>
      <c r="VZ78" s="164"/>
      <c r="WA78" s="164"/>
      <c r="WB78" s="164"/>
      <c r="WC78" s="164"/>
      <c r="WD78" s="164"/>
      <c r="WE78" s="164"/>
      <c r="WF78" s="164"/>
      <c r="WG78" s="164"/>
      <c r="WH78" s="164"/>
      <c r="WI78" s="164"/>
      <c r="WJ78" s="164"/>
      <c r="WK78" s="164"/>
      <c r="WL78" s="164"/>
      <c r="WM78" s="164"/>
      <c r="WN78" s="164"/>
      <c r="WO78" s="164"/>
      <c r="WP78" s="164"/>
      <c r="WQ78" s="164"/>
      <c r="WR78" s="164"/>
      <c r="WS78" s="164"/>
      <c r="WT78" s="164"/>
      <c r="WU78" s="164"/>
      <c r="WV78" s="164"/>
      <c r="WW78" s="164"/>
      <c r="WX78" s="164"/>
      <c r="WY78" s="164"/>
      <c r="WZ78" s="164"/>
      <c r="XA78" s="164"/>
      <c r="XB78" s="164"/>
      <c r="XC78" s="164"/>
      <c r="XD78" s="164"/>
      <c r="XE78" s="164"/>
      <c r="XF78" s="164"/>
      <c r="XG78" s="164"/>
      <c r="XH78" s="164"/>
      <c r="XI78" s="164"/>
      <c r="XJ78" s="164"/>
      <c r="XK78" s="164"/>
      <c r="XL78" s="164"/>
      <c r="XM78" s="164"/>
      <c r="XN78" s="164"/>
      <c r="XO78" s="164"/>
      <c r="XP78" s="164"/>
      <c r="XQ78" s="164"/>
      <c r="XR78" s="164"/>
      <c r="XS78" s="164"/>
      <c r="XT78" s="164"/>
      <c r="XU78" s="164"/>
      <c r="XV78" s="164"/>
      <c r="XW78" s="164"/>
      <c r="XX78" s="164"/>
      <c r="XY78" s="164"/>
      <c r="XZ78" s="164"/>
      <c r="YA78" s="164"/>
      <c r="YB78" s="164"/>
      <c r="YC78" s="164"/>
      <c r="YD78" s="164"/>
      <c r="YE78" s="164"/>
      <c r="YF78" s="164"/>
      <c r="YG78" s="164"/>
      <c r="YH78" s="164"/>
      <c r="YI78" s="164"/>
      <c r="YJ78" s="164"/>
      <c r="YK78" s="164"/>
      <c r="YL78" s="164"/>
      <c r="YM78" s="164"/>
      <c r="YN78" s="164"/>
      <c r="YO78" s="164"/>
      <c r="YP78" s="164"/>
      <c r="YQ78" s="164"/>
      <c r="YR78" s="164"/>
      <c r="YS78" s="164"/>
      <c r="YT78" s="164"/>
      <c r="YU78" s="164"/>
      <c r="YV78" s="164"/>
      <c r="YW78" s="164"/>
      <c r="YX78" s="164"/>
      <c r="YY78" s="164"/>
      <c r="YZ78" s="164"/>
      <c r="ZA78" s="164"/>
      <c r="ZB78" s="164"/>
      <c r="ZC78" s="164"/>
      <c r="ZD78" s="164"/>
      <c r="ZE78" s="164"/>
      <c r="ZF78" s="164"/>
      <c r="ZG78" s="164"/>
      <c r="ZH78" s="164"/>
      <c r="ZI78" s="164"/>
      <c r="ZJ78" s="164"/>
      <c r="ZK78" s="164"/>
      <c r="ZL78" s="164"/>
      <c r="ZM78" s="164"/>
      <c r="ZN78" s="164"/>
      <c r="ZO78" s="164"/>
      <c r="ZP78" s="164"/>
      <c r="ZQ78" s="164"/>
      <c r="ZR78" s="164"/>
      <c r="ZS78" s="164"/>
      <c r="ZT78" s="164"/>
      <c r="ZU78" s="164"/>
      <c r="ZV78" s="164"/>
      <c r="ZW78" s="164"/>
      <c r="ZX78" s="164"/>
      <c r="ZY78" s="164"/>
      <c r="ZZ78" s="164"/>
      <c r="AAA78" s="164"/>
      <c r="AAB78" s="164"/>
      <c r="AAC78" s="164"/>
      <c r="AAD78" s="164"/>
      <c r="AAE78" s="164"/>
      <c r="AAF78" s="164"/>
      <c r="AAG78" s="164"/>
      <c r="AAH78" s="164"/>
      <c r="AAI78" s="164"/>
      <c r="AAJ78" s="164"/>
      <c r="AAK78" s="164"/>
      <c r="AAL78" s="164"/>
      <c r="AAM78" s="164"/>
      <c r="AAN78" s="164"/>
      <c r="AAO78" s="164"/>
      <c r="AAP78" s="164"/>
      <c r="AAQ78" s="164"/>
      <c r="AAR78" s="164"/>
      <c r="AAS78" s="164"/>
      <c r="AAT78" s="164"/>
      <c r="AAU78" s="164"/>
      <c r="AAV78" s="164"/>
      <c r="AAW78" s="164"/>
      <c r="AAX78" s="164"/>
      <c r="AAY78" s="164"/>
      <c r="AAZ78" s="164"/>
      <c r="ABA78" s="164"/>
      <c r="ABB78" s="164"/>
      <c r="ABC78" s="164"/>
      <c r="ABD78" s="164"/>
      <c r="ABE78" s="164"/>
      <c r="ABF78" s="164"/>
      <c r="ABG78" s="164"/>
      <c r="ABH78" s="164"/>
      <c r="ABI78" s="164"/>
      <c r="ABJ78" s="164"/>
      <c r="ABK78" s="164"/>
      <c r="ABL78" s="164"/>
      <c r="ABM78" s="164"/>
      <c r="ABN78" s="164"/>
      <c r="ABO78" s="164"/>
      <c r="ABP78" s="164"/>
      <c r="ABQ78" s="164"/>
      <c r="ABR78" s="164"/>
      <c r="ABS78" s="164"/>
      <c r="ABT78" s="164"/>
      <c r="ABU78" s="164"/>
      <c r="ABV78" s="164"/>
      <c r="ABW78" s="164"/>
      <c r="ABX78" s="164"/>
      <c r="ABY78" s="164"/>
      <c r="ABZ78" s="164"/>
      <c r="ACA78" s="164"/>
      <c r="ACB78" s="164"/>
      <c r="ACC78" s="164"/>
      <c r="ACD78" s="164"/>
      <c r="ACE78" s="164"/>
      <c r="ACF78" s="164"/>
      <c r="ACG78" s="164"/>
      <c r="ACH78" s="164"/>
      <c r="ACI78" s="164"/>
      <c r="ACJ78" s="164"/>
      <c r="ACK78" s="164"/>
      <c r="ACL78" s="164"/>
      <c r="ACM78" s="164"/>
      <c r="ACN78" s="164"/>
      <c r="ACO78" s="164"/>
      <c r="ACP78" s="164"/>
      <c r="ACQ78" s="164"/>
      <c r="ACR78" s="164"/>
      <c r="ACS78" s="164"/>
      <c r="ACT78" s="164"/>
      <c r="ACU78" s="164"/>
      <c r="ACV78" s="164"/>
      <c r="ACW78" s="164"/>
      <c r="ACX78" s="164"/>
      <c r="ACY78" s="164"/>
      <c r="ACZ78" s="164"/>
      <c r="ADA78" s="164"/>
      <c r="ADB78" s="164"/>
      <c r="ADC78" s="164"/>
      <c r="ADD78" s="164"/>
      <c r="ADE78" s="164"/>
      <c r="ADF78" s="164"/>
      <c r="ADG78" s="164"/>
      <c r="ADH78" s="164"/>
      <c r="ADI78" s="164"/>
      <c r="ADJ78" s="164"/>
      <c r="ADK78" s="164"/>
      <c r="ADL78" s="164"/>
      <c r="ADM78" s="164"/>
      <c r="ADN78" s="164"/>
      <c r="ADO78" s="164"/>
      <c r="ADP78" s="164"/>
      <c r="ADQ78" s="164"/>
      <c r="ADR78" s="164"/>
      <c r="ADS78" s="164"/>
      <c r="ADT78" s="164"/>
      <c r="ADU78" s="164"/>
      <c r="ADV78" s="164"/>
      <c r="ADW78" s="164"/>
      <c r="ADX78" s="164"/>
      <c r="ADY78" s="164"/>
      <c r="ADZ78" s="164"/>
      <c r="AEA78" s="164"/>
      <c r="AEB78" s="164"/>
      <c r="AEC78" s="164"/>
      <c r="AED78" s="164"/>
      <c r="AEE78" s="164"/>
      <c r="AEF78" s="164"/>
      <c r="AEG78" s="164"/>
      <c r="AEH78" s="164"/>
      <c r="AEI78" s="164"/>
      <c r="AEJ78" s="164"/>
      <c r="AEK78" s="164"/>
      <c r="AEL78" s="164"/>
      <c r="AEM78" s="164"/>
      <c r="AEN78" s="164"/>
      <c r="AEO78" s="164"/>
      <c r="AEP78" s="164"/>
      <c r="AEQ78" s="164"/>
      <c r="AER78" s="164"/>
      <c r="AES78" s="164"/>
      <c r="AET78" s="164"/>
      <c r="AEU78" s="164"/>
      <c r="AEV78" s="164"/>
      <c r="AEW78" s="164"/>
      <c r="AEX78" s="164"/>
      <c r="AEY78" s="164"/>
      <c r="AEZ78" s="164"/>
      <c r="AFA78" s="164"/>
      <c r="AFB78" s="164"/>
      <c r="AFC78" s="164"/>
      <c r="AFD78" s="164"/>
      <c r="AFE78" s="164"/>
      <c r="AFF78" s="164"/>
      <c r="AFG78" s="164"/>
      <c r="AFH78" s="164"/>
      <c r="AFI78" s="164"/>
      <c r="AFJ78" s="164"/>
      <c r="AFK78" s="164"/>
      <c r="AFL78" s="164"/>
      <c r="AFM78" s="164"/>
      <c r="AFN78" s="164"/>
      <c r="AFO78" s="164"/>
      <c r="AFP78" s="164"/>
      <c r="AFQ78" s="164"/>
      <c r="AFR78" s="164"/>
      <c r="AFS78" s="164"/>
      <c r="AFT78" s="164"/>
      <c r="AFU78" s="164"/>
      <c r="AFV78" s="164"/>
      <c r="AFW78" s="164"/>
      <c r="AFX78" s="164"/>
      <c r="AFY78" s="164"/>
      <c r="AFZ78" s="164"/>
      <c r="AGA78" s="164"/>
      <c r="AGB78" s="164"/>
      <c r="AGC78" s="164"/>
      <c r="AGD78" s="164"/>
      <c r="AGE78" s="164"/>
      <c r="AGF78" s="164"/>
      <c r="AGG78" s="164"/>
      <c r="AGH78" s="164"/>
      <c r="AGI78" s="164"/>
      <c r="AGJ78" s="164"/>
      <c r="AGK78" s="164"/>
      <c r="AGL78" s="164"/>
      <c r="AGM78" s="164"/>
      <c r="AGN78" s="164"/>
      <c r="AGO78" s="164"/>
      <c r="AGP78" s="164"/>
      <c r="AGQ78" s="164"/>
      <c r="AGR78" s="164"/>
      <c r="AGS78" s="164"/>
      <c r="AGT78" s="164"/>
      <c r="AGU78" s="164"/>
      <c r="AGV78" s="164"/>
      <c r="AGW78" s="164"/>
      <c r="AGX78" s="164"/>
      <c r="AGY78" s="164"/>
      <c r="AGZ78" s="164"/>
      <c r="AHA78" s="164"/>
      <c r="AHB78" s="164"/>
      <c r="AHC78" s="164"/>
      <c r="AHD78" s="164"/>
      <c r="AHE78" s="164"/>
      <c r="AHF78" s="164"/>
      <c r="AHG78" s="164"/>
      <c r="AHH78" s="164"/>
      <c r="AHI78" s="164"/>
      <c r="AHJ78" s="164"/>
      <c r="AHK78" s="164"/>
      <c r="AHL78" s="164"/>
      <c r="AHM78" s="164"/>
      <c r="AHN78" s="164"/>
      <c r="AHO78" s="164"/>
      <c r="AHP78" s="164"/>
      <c r="AHQ78" s="164"/>
      <c r="AHR78" s="164"/>
      <c r="AHS78" s="164"/>
      <c r="AHT78" s="164"/>
      <c r="AHU78" s="164"/>
      <c r="AHV78" s="164"/>
      <c r="AHW78" s="164"/>
      <c r="AHX78" s="164"/>
      <c r="AHY78" s="164"/>
      <c r="AHZ78" s="164"/>
      <c r="AIA78" s="164"/>
      <c r="AIB78" s="164"/>
      <c r="AIC78" s="164"/>
      <c r="AID78" s="164"/>
      <c r="AIE78" s="164"/>
      <c r="AIF78" s="164"/>
      <c r="AIG78" s="164"/>
      <c r="AIH78" s="164"/>
      <c r="AII78" s="164"/>
      <c r="AIJ78" s="164"/>
      <c r="AIK78" s="164"/>
      <c r="AIL78" s="164"/>
      <c r="AIM78" s="164"/>
      <c r="AIN78" s="164"/>
      <c r="AIO78" s="164"/>
      <c r="AIP78" s="164"/>
      <c r="AIQ78" s="164"/>
      <c r="AIR78" s="164"/>
      <c r="AIS78" s="164"/>
      <c r="AIT78" s="164"/>
      <c r="AIU78" s="164"/>
      <c r="AIV78" s="164"/>
      <c r="AIW78" s="164"/>
      <c r="AIX78" s="164"/>
      <c r="AIY78" s="164"/>
      <c r="AIZ78" s="164"/>
      <c r="AJA78" s="164"/>
      <c r="AJB78" s="164"/>
      <c r="AJC78" s="164"/>
      <c r="AJD78" s="164"/>
      <c r="AJE78" s="164"/>
      <c r="AJF78" s="164"/>
      <c r="AJG78" s="164"/>
      <c r="AJH78" s="164"/>
      <c r="AJI78" s="164"/>
      <c r="AJJ78" s="164"/>
      <c r="AJK78" s="164"/>
      <c r="AJL78" s="164"/>
      <c r="AJM78" s="164"/>
      <c r="AJN78" s="164"/>
      <c r="AJO78" s="164"/>
      <c r="AJP78" s="164"/>
      <c r="AJQ78" s="164"/>
      <c r="AJR78" s="164"/>
      <c r="AJS78" s="164"/>
      <c r="AJT78" s="164"/>
      <c r="AJU78" s="164"/>
      <c r="AJV78" s="164"/>
      <c r="AJW78" s="164"/>
      <c r="AJX78" s="164"/>
      <c r="AJY78" s="164"/>
      <c r="AJZ78" s="164"/>
      <c r="AKA78" s="164"/>
      <c r="AKB78" s="164"/>
      <c r="AKC78" s="164"/>
      <c r="AKD78" s="164"/>
      <c r="AKE78" s="164"/>
      <c r="AKF78" s="164"/>
      <c r="AKG78" s="164"/>
      <c r="AKH78" s="164"/>
      <c r="AKI78" s="164"/>
      <c r="AKJ78" s="164"/>
      <c r="AKK78" s="164"/>
      <c r="AKL78" s="164"/>
      <c r="AKM78" s="164"/>
      <c r="AKN78" s="164"/>
      <c r="AKO78" s="164"/>
      <c r="AKP78" s="164"/>
      <c r="AKQ78" s="164"/>
      <c r="AKR78" s="164"/>
      <c r="AKS78" s="164"/>
      <c r="AKT78" s="164"/>
      <c r="AKU78" s="164"/>
      <c r="AKV78" s="164"/>
      <c r="AKW78" s="164"/>
      <c r="AKX78" s="164"/>
      <c r="AKY78" s="164"/>
      <c r="AKZ78" s="164"/>
      <c r="ALA78" s="164"/>
      <c r="ALB78" s="164"/>
      <c r="ALC78" s="164"/>
      <c r="ALD78" s="164"/>
      <c r="ALE78" s="164"/>
      <c r="ALF78" s="164"/>
      <c r="ALG78" s="164"/>
      <c r="ALH78" s="164"/>
      <c r="ALI78" s="164"/>
      <c r="ALJ78" s="164"/>
      <c r="ALK78" s="164"/>
      <c r="ALL78" s="164"/>
      <c r="ALM78" s="164"/>
      <c r="ALN78" s="164"/>
      <c r="ALO78" s="164"/>
      <c r="ALP78" s="164"/>
      <c r="ALQ78" s="164"/>
      <c r="ALR78" s="164"/>
      <c r="ALS78" s="164"/>
      <c r="ALT78" s="164"/>
      <c r="ALU78" s="164"/>
      <c r="ALV78" s="164"/>
      <c r="ALW78" s="164"/>
      <c r="ALX78" s="164"/>
      <c r="ALY78" s="164"/>
      <c r="ALZ78" s="164"/>
      <c r="AMA78" s="164"/>
      <c r="AMB78" s="164"/>
      <c r="AMC78" s="164"/>
      <c r="AMD78" s="164"/>
      <c r="AME78" s="164"/>
      <c r="AMF78" s="164"/>
      <c r="AMG78" s="164"/>
      <c r="AMH78" s="164"/>
      <c r="AMI78" s="164"/>
      <c r="AMJ78" s="164"/>
      <c r="AMK78" s="164"/>
      <c r="AML78" s="164"/>
      <c r="AMM78" s="164"/>
      <c r="AMN78" s="164"/>
      <c r="AMO78" s="164"/>
      <c r="AMP78" s="164"/>
      <c r="AMQ78" s="164"/>
      <c r="AMR78" s="164"/>
      <c r="AMS78" s="164"/>
      <c r="AMT78" s="164"/>
      <c r="AMU78" s="164"/>
      <c r="AMV78" s="164"/>
      <c r="AMW78" s="164"/>
      <c r="AMX78" s="164"/>
      <c r="AMY78" s="164"/>
      <c r="AMZ78" s="164"/>
      <c r="ANA78" s="164"/>
      <c r="ANB78" s="164"/>
      <c r="ANC78" s="164"/>
      <c r="AND78" s="164"/>
      <c r="ANE78" s="164"/>
      <c r="ANF78" s="164"/>
      <c r="ANG78" s="164"/>
      <c r="ANH78" s="164"/>
      <c r="ANI78" s="164"/>
      <c r="ANJ78" s="164"/>
      <c r="ANK78" s="164"/>
      <c r="ANL78" s="164"/>
      <c r="ANM78" s="164"/>
      <c r="ANN78" s="164"/>
      <c r="ANO78" s="164"/>
      <c r="ANP78" s="164"/>
      <c r="ANQ78" s="164"/>
      <c r="ANR78" s="164"/>
      <c r="ANS78" s="164"/>
      <c r="ANT78" s="164"/>
      <c r="ANU78" s="164"/>
      <c r="ANV78" s="164"/>
      <c r="ANW78" s="164"/>
      <c r="ANX78" s="164"/>
      <c r="ANY78" s="164"/>
      <c r="ANZ78" s="164"/>
      <c r="AOA78" s="164"/>
      <c r="AOB78" s="164"/>
      <c r="AOC78" s="164"/>
      <c r="AOD78" s="164"/>
      <c r="AOE78" s="164"/>
      <c r="AOF78" s="164"/>
      <c r="AOG78" s="164"/>
      <c r="AOH78" s="164"/>
      <c r="AOI78" s="164"/>
      <c r="AOJ78" s="164"/>
      <c r="AOK78" s="164"/>
      <c r="AOL78" s="164"/>
      <c r="AOM78" s="164"/>
      <c r="AON78" s="164"/>
      <c r="AOO78" s="164"/>
      <c r="AOP78" s="164"/>
      <c r="AOQ78" s="164"/>
      <c r="AOR78" s="164"/>
      <c r="AOS78" s="164"/>
      <c r="AOT78" s="164"/>
      <c r="AOU78" s="164"/>
      <c r="AOV78" s="164"/>
      <c r="AOW78" s="164"/>
      <c r="AOX78" s="164"/>
      <c r="AOY78" s="164"/>
      <c r="AOZ78" s="164"/>
      <c r="APA78" s="164"/>
      <c r="APB78" s="164"/>
      <c r="APC78" s="164"/>
      <c r="APD78" s="164"/>
      <c r="APE78" s="164"/>
      <c r="APF78" s="164"/>
      <c r="APG78" s="164"/>
      <c r="APH78" s="164"/>
      <c r="API78" s="164"/>
      <c r="APJ78" s="164"/>
      <c r="APK78" s="164"/>
      <c r="APL78" s="164"/>
      <c r="APM78" s="164"/>
      <c r="APN78" s="164"/>
      <c r="APO78" s="164"/>
      <c r="APP78" s="164"/>
      <c r="APQ78" s="164"/>
      <c r="APR78" s="164"/>
      <c r="APS78" s="164"/>
      <c r="APT78" s="164"/>
      <c r="APU78" s="164"/>
      <c r="APV78" s="164"/>
      <c r="APW78" s="164"/>
      <c r="APX78" s="164"/>
      <c r="APY78" s="164"/>
      <c r="APZ78" s="164"/>
      <c r="AQA78" s="164"/>
      <c r="AQB78" s="164"/>
      <c r="AQC78" s="164"/>
      <c r="AQD78" s="164"/>
      <c r="AQE78" s="164"/>
      <c r="AQF78" s="164"/>
      <c r="AQG78" s="164"/>
      <c r="AQH78" s="164"/>
      <c r="AQI78" s="164"/>
      <c r="AQJ78" s="164"/>
      <c r="AQK78" s="164"/>
      <c r="AQL78" s="164"/>
      <c r="AQM78" s="164"/>
      <c r="AQN78" s="164"/>
      <c r="AQO78" s="164"/>
      <c r="AQP78" s="164"/>
      <c r="AQQ78" s="164"/>
      <c r="AQR78" s="164"/>
      <c r="AQS78" s="164"/>
      <c r="AQT78" s="164"/>
      <c r="AQU78" s="164"/>
      <c r="AQV78" s="164"/>
      <c r="AQW78" s="164"/>
      <c r="AQX78" s="164"/>
      <c r="AQY78" s="164"/>
      <c r="AQZ78" s="164"/>
      <c r="ARA78" s="164"/>
      <c r="ARB78" s="164"/>
      <c r="ARC78" s="164"/>
      <c r="ARD78" s="164"/>
      <c r="ARE78" s="164"/>
      <c r="ARF78" s="164"/>
      <c r="ARG78" s="164"/>
      <c r="ARH78" s="164"/>
      <c r="ARI78" s="164"/>
      <c r="ARJ78" s="164"/>
      <c r="ARK78" s="164"/>
      <c r="ARL78" s="164"/>
      <c r="ARM78" s="164"/>
      <c r="ARN78" s="164"/>
      <c r="ARO78" s="164"/>
      <c r="ARP78" s="164"/>
      <c r="ARQ78" s="164"/>
      <c r="ARR78" s="164"/>
      <c r="ARS78" s="164"/>
      <c r="ART78" s="164"/>
      <c r="ARU78" s="164"/>
      <c r="ARV78" s="164"/>
      <c r="ARW78" s="164"/>
      <c r="ARX78" s="164"/>
      <c r="ARY78" s="164"/>
      <c r="ARZ78" s="164"/>
      <c r="ASA78" s="164"/>
      <c r="ASB78" s="164"/>
      <c r="ASC78" s="164"/>
      <c r="ASD78" s="164"/>
      <c r="ASE78" s="164"/>
      <c r="ASF78" s="164"/>
      <c r="ASG78" s="164"/>
      <c r="ASH78" s="164"/>
      <c r="ASI78" s="164"/>
      <c r="ASJ78" s="164"/>
      <c r="ASK78" s="164"/>
      <c r="ASL78" s="164"/>
      <c r="ASM78" s="164"/>
      <c r="ASN78" s="164"/>
      <c r="ASO78" s="164"/>
      <c r="ASP78" s="164"/>
      <c r="ASQ78" s="164"/>
      <c r="ASR78" s="164"/>
      <c r="ASS78" s="164"/>
      <c r="AST78" s="164"/>
      <c r="ASU78" s="164"/>
      <c r="ASV78" s="164"/>
      <c r="ASW78" s="164"/>
      <c r="ASX78" s="164"/>
      <c r="ASY78" s="164"/>
      <c r="ASZ78" s="164"/>
      <c r="ATA78" s="164"/>
      <c r="ATB78" s="164"/>
      <c r="ATC78" s="164"/>
      <c r="ATD78" s="164"/>
      <c r="ATE78" s="164"/>
      <c r="ATF78" s="164"/>
      <c r="ATG78" s="164"/>
      <c r="ATH78" s="164"/>
      <c r="ATI78" s="164"/>
      <c r="ATJ78" s="164"/>
      <c r="ATK78" s="164"/>
      <c r="ATL78" s="164"/>
      <c r="ATM78" s="164"/>
      <c r="ATN78" s="164"/>
      <c r="ATO78" s="164"/>
      <c r="ATP78" s="164"/>
      <c r="ATQ78" s="164"/>
      <c r="ATR78" s="164"/>
      <c r="ATS78" s="164"/>
      <c r="ATT78" s="164"/>
      <c r="ATU78" s="164"/>
      <c r="ATV78" s="164"/>
      <c r="ATW78" s="164"/>
      <c r="ATX78" s="164"/>
      <c r="ATY78" s="164"/>
      <c r="ATZ78" s="164"/>
      <c r="AUA78" s="164"/>
      <c r="AUB78" s="164"/>
      <c r="AUC78" s="164"/>
      <c r="AUD78" s="164"/>
      <c r="AUE78" s="164"/>
      <c r="AUF78" s="164"/>
      <c r="AUG78" s="164"/>
      <c r="AUH78" s="164"/>
      <c r="AUI78" s="164"/>
      <c r="AUJ78" s="164"/>
      <c r="AUK78" s="164"/>
      <c r="AUL78" s="164"/>
      <c r="AUM78" s="164"/>
      <c r="AUN78" s="164"/>
      <c r="AUO78" s="164"/>
      <c r="AUP78" s="164"/>
      <c r="AUQ78" s="164"/>
      <c r="AUR78" s="164"/>
      <c r="AUS78" s="164"/>
      <c r="AUT78" s="164"/>
      <c r="AUU78" s="164"/>
      <c r="AUV78" s="164"/>
      <c r="AUW78" s="164"/>
      <c r="AUX78" s="164"/>
      <c r="AUY78" s="164"/>
      <c r="AUZ78" s="164"/>
      <c r="AVA78" s="164"/>
      <c r="AVB78" s="164"/>
      <c r="AVC78" s="164"/>
      <c r="AVD78" s="164"/>
      <c r="AVE78" s="164"/>
      <c r="AVF78" s="164"/>
      <c r="AVG78" s="164"/>
      <c r="AVH78" s="164"/>
      <c r="AVI78" s="164"/>
      <c r="AVJ78" s="164"/>
      <c r="AVK78" s="164"/>
      <c r="AVL78" s="164"/>
      <c r="AVM78" s="164"/>
      <c r="AVN78" s="164"/>
      <c r="AVO78" s="164"/>
      <c r="AVP78" s="164"/>
      <c r="AVQ78" s="164"/>
      <c r="AVR78" s="164"/>
      <c r="AVS78" s="164"/>
      <c r="AVT78" s="164"/>
      <c r="AVU78" s="164"/>
      <c r="AVV78" s="164"/>
      <c r="AVW78" s="164"/>
      <c r="AVX78" s="164"/>
      <c r="AVY78" s="164"/>
      <c r="AVZ78" s="164"/>
      <c r="AWA78" s="164"/>
      <c r="AWB78" s="164"/>
      <c r="AWC78" s="164"/>
      <c r="AWD78" s="164"/>
      <c r="AWE78" s="164"/>
      <c r="AWF78" s="164"/>
      <c r="AWG78" s="164"/>
      <c r="AWH78" s="164"/>
      <c r="AWI78" s="164"/>
      <c r="AWJ78" s="164"/>
      <c r="AWK78" s="164"/>
      <c r="AWL78" s="164"/>
      <c r="AWM78" s="164"/>
      <c r="AWN78" s="164"/>
      <c r="AWO78" s="164"/>
      <c r="AWP78" s="164"/>
      <c r="AWQ78" s="164"/>
      <c r="AWR78" s="164"/>
      <c r="AWS78" s="164"/>
      <c r="AWT78" s="164"/>
      <c r="AWU78" s="164"/>
      <c r="AWV78" s="164"/>
      <c r="AWW78" s="164"/>
      <c r="AWX78" s="164"/>
      <c r="AWY78" s="164"/>
      <c r="AWZ78" s="164"/>
      <c r="AXA78" s="164"/>
      <c r="AXB78" s="164"/>
      <c r="AXC78" s="164"/>
      <c r="AXD78" s="164"/>
      <c r="AXE78" s="164"/>
      <c r="AXF78" s="164"/>
      <c r="AXG78" s="164"/>
      <c r="AXH78" s="164"/>
      <c r="AXI78" s="164"/>
      <c r="AXJ78" s="164"/>
      <c r="AXK78" s="164"/>
      <c r="AXL78" s="164"/>
      <c r="AXM78" s="164"/>
      <c r="AXN78" s="164"/>
      <c r="AXO78" s="164"/>
      <c r="AXP78" s="164"/>
      <c r="AXQ78" s="164"/>
      <c r="AXR78" s="164"/>
      <c r="AXS78" s="164"/>
      <c r="AXT78" s="164"/>
      <c r="AXU78" s="164"/>
      <c r="AXV78" s="164"/>
      <c r="AXW78" s="164"/>
      <c r="AXX78" s="164"/>
      <c r="AXY78" s="164"/>
      <c r="AXZ78" s="164"/>
      <c r="AYA78" s="164"/>
      <c r="AYB78" s="164"/>
      <c r="AYC78" s="164"/>
      <c r="AYD78" s="164"/>
      <c r="AYE78" s="164"/>
      <c r="AYF78" s="164"/>
      <c r="AYG78" s="164"/>
      <c r="AYH78" s="164"/>
      <c r="AYI78" s="164"/>
      <c r="AYJ78" s="164"/>
      <c r="AYK78" s="164"/>
      <c r="AYL78" s="164"/>
      <c r="AYM78" s="164"/>
      <c r="AYN78" s="164"/>
      <c r="AYO78" s="164"/>
      <c r="AYP78" s="164"/>
      <c r="AYQ78" s="164"/>
      <c r="AYR78" s="164"/>
      <c r="AYS78" s="164"/>
      <c r="AYT78" s="164"/>
      <c r="AYU78" s="164"/>
      <c r="AYV78" s="164"/>
      <c r="AYW78" s="164"/>
      <c r="AYX78" s="164"/>
      <c r="AYY78" s="164"/>
      <c r="AYZ78" s="164"/>
      <c r="AZA78" s="164"/>
      <c r="AZB78" s="164"/>
      <c r="AZC78" s="164"/>
      <c r="AZD78" s="164"/>
      <c r="AZE78" s="164"/>
      <c r="AZF78" s="164"/>
      <c r="AZG78" s="164"/>
      <c r="AZH78" s="164"/>
      <c r="AZI78" s="164"/>
      <c r="AZJ78" s="164"/>
      <c r="AZK78" s="164"/>
      <c r="AZL78" s="164"/>
      <c r="AZM78" s="164"/>
      <c r="AZN78" s="164"/>
      <c r="AZO78" s="164"/>
      <c r="AZP78" s="164"/>
      <c r="AZQ78" s="164"/>
      <c r="AZR78" s="164"/>
      <c r="AZS78" s="164"/>
      <c r="AZT78" s="164"/>
      <c r="AZU78" s="164"/>
      <c r="AZV78" s="164"/>
      <c r="AZW78" s="164"/>
      <c r="AZX78" s="164"/>
      <c r="AZY78" s="164"/>
      <c r="AZZ78" s="164"/>
      <c r="BAA78" s="164"/>
      <c r="BAB78" s="164"/>
      <c r="BAC78" s="164"/>
      <c r="BAD78" s="164"/>
      <c r="BAE78" s="164"/>
      <c r="BAF78" s="164"/>
      <c r="BAG78" s="164"/>
      <c r="BAH78" s="164"/>
      <c r="BAI78" s="164"/>
      <c r="BAJ78" s="164"/>
      <c r="BAK78" s="164"/>
      <c r="BAL78" s="164"/>
      <c r="BAM78" s="164"/>
      <c r="BAN78" s="164"/>
      <c r="BAO78" s="164"/>
      <c r="BAP78" s="164"/>
      <c r="BAQ78" s="164"/>
      <c r="BAR78" s="164"/>
      <c r="BAS78" s="164"/>
      <c r="BAT78" s="164"/>
      <c r="BAU78" s="164"/>
      <c r="BAV78" s="164"/>
      <c r="BAW78" s="164"/>
      <c r="BAX78" s="164"/>
      <c r="BAY78" s="164"/>
      <c r="BAZ78" s="164"/>
      <c r="BBA78" s="164"/>
      <c r="BBB78" s="164"/>
      <c r="BBC78" s="164"/>
      <c r="BBD78" s="164"/>
      <c r="BBE78" s="164"/>
      <c r="BBF78" s="164"/>
      <c r="BBG78" s="164"/>
      <c r="BBH78" s="164"/>
      <c r="BBI78" s="164"/>
      <c r="BBJ78" s="164"/>
      <c r="BBK78" s="164"/>
      <c r="BBL78" s="164"/>
      <c r="BBM78" s="164"/>
      <c r="BBN78" s="164"/>
      <c r="BBO78" s="164"/>
      <c r="BBP78" s="164"/>
      <c r="BBQ78" s="164"/>
      <c r="BBR78" s="164"/>
      <c r="BBS78" s="164"/>
      <c r="BBT78" s="164"/>
      <c r="BBU78" s="164"/>
      <c r="BBV78" s="164"/>
      <c r="BBW78" s="164"/>
      <c r="BBX78" s="164"/>
      <c r="BBY78" s="164"/>
      <c r="BBZ78" s="164"/>
      <c r="BCA78" s="164"/>
      <c r="BCB78" s="164"/>
      <c r="BCC78" s="164"/>
      <c r="BCD78" s="164"/>
      <c r="BCE78" s="164"/>
      <c r="BCF78" s="164"/>
      <c r="BCG78" s="164"/>
      <c r="BCH78" s="164"/>
      <c r="BCI78" s="164"/>
      <c r="BCJ78" s="164"/>
      <c r="BCK78" s="164"/>
      <c r="BCL78" s="164"/>
      <c r="BCM78" s="164"/>
      <c r="BCN78" s="164"/>
      <c r="BCO78" s="164"/>
      <c r="BCP78" s="164"/>
      <c r="BCQ78" s="164"/>
      <c r="BCR78" s="164"/>
      <c r="BCS78" s="164"/>
      <c r="BCT78" s="164"/>
      <c r="BCU78" s="164"/>
      <c r="BCV78" s="164"/>
      <c r="BCW78" s="164"/>
      <c r="BCX78" s="164"/>
      <c r="BCY78" s="164"/>
      <c r="BCZ78" s="164"/>
      <c r="BDA78" s="164"/>
      <c r="BDB78" s="164"/>
      <c r="BDC78" s="164"/>
      <c r="BDD78" s="164"/>
      <c r="BDE78" s="164"/>
      <c r="BDF78" s="164"/>
      <c r="BDG78" s="164"/>
      <c r="BDH78" s="164"/>
      <c r="BDI78" s="164"/>
      <c r="BDJ78" s="164"/>
      <c r="BDK78" s="164"/>
      <c r="BDL78" s="164"/>
      <c r="BDM78" s="164"/>
      <c r="BDN78" s="164"/>
      <c r="BDO78" s="164"/>
      <c r="BDP78" s="164"/>
      <c r="BDQ78" s="164"/>
      <c r="BDR78" s="164"/>
      <c r="BDS78" s="164"/>
      <c r="BDT78" s="164"/>
      <c r="BDU78" s="164"/>
      <c r="BDV78" s="164"/>
      <c r="BDW78" s="164"/>
      <c r="BDX78" s="164"/>
      <c r="BDY78" s="164"/>
      <c r="BDZ78" s="164"/>
      <c r="BEA78" s="164"/>
      <c r="BEB78" s="164"/>
      <c r="BEC78" s="164"/>
      <c r="BED78" s="164"/>
      <c r="BEE78" s="164"/>
      <c r="BEF78" s="164"/>
      <c r="BEG78" s="164"/>
      <c r="BEH78" s="164"/>
      <c r="BEI78" s="164"/>
      <c r="BEJ78" s="164"/>
      <c r="BEK78" s="164"/>
      <c r="BEL78" s="164"/>
      <c r="BEM78" s="164"/>
      <c r="BEN78" s="164"/>
      <c r="BEO78" s="164"/>
      <c r="BEP78" s="164"/>
      <c r="BEQ78" s="164"/>
      <c r="BER78" s="164"/>
      <c r="BES78" s="164"/>
      <c r="BET78" s="164"/>
      <c r="BEU78" s="164"/>
      <c r="BEV78" s="164"/>
      <c r="BEW78" s="164"/>
      <c r="BEX78" s="164"/>
      <c r="BEY78" s="164"/>
      <c r="BEZ78" s="164"/>
      <c r="BFA78" s="164"/>
      <c r="BFB78" s="164"/>
      <c r="BFC78" s="164"/>
      <c r="BFD78" s="164"/>
      <c r="BFE78" s="164"/>
      <c r="BFF78" s="164"/>
      <c r="BFG78" s="164"/>
      <c r="BFH78" s="164"/>
      <c r="BFI78" s="164"/>
      <c r="BFJ78" s="164"/>
      <c r="BFK78" s="164"/>
      <c r="BFL78" s="164"/>
      <c r="BFM78" s="164"/>
      <c r="BFN78" s="164"/>
      <c r="BFO78" s="164"/>
      <c r="BFP78" s="164"/>
      <c r="BFQ78" s="164"/>
      <c r="BFR78" s="164"/>
      <c r="BFS78" s="164"/>
      <c r="BFT78" s="164"/>
      <c r="BFU78" s="164"/>
      <c r="BFV78" s="164"/>
      <c r="BFW78" s="164"/>
      <c r="BFX78" s="164"/>
      <c r="BFY78" s="164"/>
      <c r="BFZ78" s="164"/>
      <c r="BGA78" s="164"/>
      <c r="BGB78" s="164"/>
      <c r="BGC78" s="164"/>
      <c r="BGD78" s="164"/>
      <c r="BGE78" s="164"/>
      <c r="BGF78" s="164"/>
      <c r="BGG78" s="164"/>
      <c r="BGH78" s="164"/>
      <c r="BGI78" s="164"/>
      <c r="BGJ78" s="164"/>
      <c r="BGK78" s="164"/>
      <c r="BGL78" s="164"/>
      <c r="BGM78" s="164"/>
      <c r="BGN78" s="164"/>
      <c r="BGO78" s="164"/>
      <c r="BGP78" s="164"/>
      <c r="BGQ78" s="164"/>
      <c r="BGR78" s="164"/>
      <c r="BGS78" s="164"/>
      <c r="BGT78" s="164"/>
      <c r="BGU78" s="164"/>
      <c r="BGV78" s="164"/>
      <c r="BGW78" s="164"/>
      <c r="BGX78" s="164"/>
      <c r="BGY78" s="164"/>
      <c r="BGZ78" s="164"/>
      <c r="BHA78" s="164"/>
      <c r="BHB78" s="164"/>
      <c r="BHC78" s="164"/>
      <c r="BHD78" s="164"/>
      <c r="BHE78" s="164"/>
      <c r="BHF78" s="164"/>
      <c r="BHG78" s="164"/>
      <c r="BHH78" s="164"/>
      <c r="BHI78" s="164"/>
      <c r="BHJ78" s="164"/>
      <c r="BHK78" s="164"/>
      <c r="BHL78" s="164"/>
      <c r="BHM78" s="164"/>
      <c r="BHN78" s="164"/>
      <c r="BHO78" s="164"/>
      <c r="BHP78" s="164"/>
      <c r="BHQ78" s="164"/>
      <c r="BHR78" s="164"/>
      <c r="BHS78" s="164"/>
      <c r="BHT78" s="164"/>
      <c r="BHU78" s="164"/>
      <c r="BHV78" s="164"/>
      <c r="BHW78" s="164"/>
      <c r="BHX78" s="164"/>
      <c r="BHY78" s="164"/>
      <c r="BHZ78" s="164"/>
      <c r="BIA78" s="164"/>
      <c r="BIB78" s="164"/>
      <c r="BIC78" s="164"/>
      <c r="BID78" s="164"/>
      <c r="BIE78" s="164"/>
      <c r="BIF78" s="164"/>
      <c r="BIG78" s="164"/>
      <c r="BIH78" s="164"/>
      <c r="BII78" s="164"/>
      <c r="BIJ78" s="164"/>
      <c r="BIK78" s="164"/>
      <c r="BIL78" s="164"/>
      <c r="BIM78" s="164"/>
      <c r="BIN78" s="164"/>
      <c r="BIO78" s="164"/>
      <c r="BIP78" s="164"/>
      <c r="BIQ78" s="164"/>
      <c r="BIR78" s="164"/>
      <c r="BIS78" s="164"/>
      <c r="BIT78" s="164"/>
      <c r="BIU78" s="164"/>
      <c r="BIV78" s="164"/>
      <c r="BIW78" s="164"/>
      <c r="BIX78" s="164"/>
      <c r="BIY78" s="164"/>
      <c r="BIZ78" s="164"/>
      <c r="BJA78" s="164"/>
      <c r="BJB78" s="164"/>
      <c r="BJC78" s="164"/>
      <c r="BJD78" s="164"/>
      <c r="BJE78" s="164"/>
      <c r="BJF78" s="164"/>
      <c r="BJG78" s="164"/>
      <c r="BJH78" s="164"/>
      <c r="BJI78" s="164"/>
      <c r="BJJ78" s="164"/>
      <c r="BJK78" s="164"/>
      <c r="BJL78" s="164"/>
      <c r="BJM78" s="164"/>
      <c r="BJN78" s="164"/>
      <c r="BJO78" s="164"/>
      <c r="BJP78" s="164"/>
      <c r="BJQ78" s="164"/>
      <c r="BJR78" s="164"/>
      <c r="BJS78" s="164"/>
      <c r="BJT78" s="164"/>
      <c r="BJU78" s="164"/>
      <c r="BJV78" s="164"/>
      <c r="BJW78" s="164"/>
      <c r="BJX78" s="164"/>
      <c r="BJY78" s="164"/>
      <c r="BJZ78" s="164"/>
      <c r="BKA78" s="164"/>
      <c r="BKB78" s="164"/>
      <c r="BKC78" s="164"/>
      <c r="BKD78" s="164"/>
      <c r="BKE78" s="164"/>
      <c r="BKF78" s="164"/>
      <c r="BKG78" s="164"/>
      <c r="BKH78" s="164"/>
      <c r="BKI78" s="164"/>
      <c r="BKJ78" s="164"/>
      <c r="BKK78" s="164"/>
      <c r="BKL78" s="164"/>
      <c r="BKM78" s="164"/>
      <c r="BKN78" s="164"/>
      <c r="BKO78" s="164"/>
      <c r="BKP78" s="164"/>
      <c r="BKQ78" s="164"/>
      <c r="BKR78" s="164"/>
      <c r="BKS78" s="164"/>
      <c r="BKT78" s="164"/>
      <c r="BKU78" s="164"/>
      <c r="BKV78" s="164"/>
      <c r="BKW78" s="164"/>
      <c r="BKX78" s="164"/>
      <c r="BKY78" s="164"/>
      <c r="BKZ78" s="164"/>
      <c r="BLA78" s="164"/>
      <c r="BLB78" s="164"/>
      <c r="BLC78" s="164"/>
      <c r="BLD78" s="164"/>
      <c r="BLE78" s="164"/>
      <c r="BLF78" s="164"/>
      <c r="BLG78" s="164"/>
      <c r="BLH78" s="164"/>
      <c r="BLI78" s="164"/>
      <c r="BLJ78" s="164"/>
      <c r="BLK78" s="164"/>
      <c r="BLL78" s="164"/>
      <c r="BLM78" s="164"/>
      <c r="BLN78" s="164"/>
      <c r="BLO78" s="164"/>
      <c r="BLP78" s="164"/>
      <c r="BLQ78" s="164"/>
      <c r="BLR78" s="164"/>
      <c r="BLS78" s="164"/>
      <c r="BLT78" s="164"/>
      <c r="BLU78" s="164"/>
      <c r="BLV78" s="164"/>
      <c r="BLW78" s="164"/>
      <c r="BLX78" s="164"/>
      <c r="BLY78" s="164"/>
      <c r="BLZ78" s="164"/>
      <c r="BMA78" s="164"/>
      <c r="BMB78" s="164"/>
      <c r="BMC78" s="164"/>
      <c r="BMD78" s="164"/>
      <c r="BME78" s="164"/>
      <c r="BMF78" s="164"/>
      <c r="BMG78" s="164"/>
      <c r="BMH78" s="164"/>
      <c r="BMI78" s="164"/>
      <c r="BMJ78" s="164"/>
      <c r="BMK78" s="164"/>
      <c r="BML78" s="164"/>
      <c r="BMM78" s="164"/>
      <c r="BMN78" s="164"/>
      <c r="BMO78" s="164"/>
      <c r="BMP78" s="164"/>
      <c r="BMQ78" s="164"/>
      <c r="BMR78" s="164"/>
      <c r="BMS78" s="164"/>
      <c r="BMT78" s="164"/>
      <c r="BMU78" s="164"/>
      <c r="BMV78" s="164"/>
      <c r="BMW78" s="164"/>
      <c r="BMX78" s="164"/>
      <c r="BMY78" s="164"/>
      <c r="BMZ78" s="164"/>
      <c r="BNA78" s="164"/>
      <c r="BNB78" s="164"/>
      <c r="BNC78" s="164"/>
      <c r="BND78" s="164"/>
      <c r="BNE78" s="164"/>
      <c r="BNF78" s="164"/>
      <c r="BNG78" s="164"/>
      <c r="BNH78" s="164"/>
      <c r="BNI78" s="164"/>
      <c r="BNJ78" s="164"/>
      <c r="BNK78" s="164"/>
      <c r="BNL78" s="164"/>
      <c r="BNM78" s="164"/>
      <c r="BNN78" s="164"/>
      <c r="BNO78" s="164"/>
      <c r="BNP78" s="164"/>
      <c r="BNQ78" s="164"/>
      <c r="BNR78" s="164"/>
      <c r="BNS78" s="164"/>
      <c r="BNT78" s="164"/>
      <c r="BNU78" s="164"/>
      <c r="BNV78" s="164"/>
      <c r="BNW78" s="164"/>
      <c r="BNX78" s="164"/>
      <c r="BNY78" s="164"/>
      <c r="BNZ78" s="164"/>
      <c r="BOA78" s="164"/>
      <c r="BOB78" s="164"/>
      <c r="BOC78" s="164"/>
      <c r="BOD78" s="164"/>
      <c r="BOE78" s="164"/>
      <c r="BOF78" s="164"/>
      <c r="BOG78" s="164"/>
      <c r="BOH78" s="164"/>
      <c r="BOI78" s="164"/>
      <c r="BOJ78" s="164"/>
      <c r="BOK78" s="164"/>
      <c r="BOL78" s="164"/>
      <c r="BOM78" s="164"/>
      <c r="BON78" s="164"/>
      <c r="BOO78" s="164"/>
      <c r="BOP78" s="164"/>
      <c r="BOQ78" s="164"/>
      <c r="BOR78" s="164"/>
      <c r="BOS78" s="164"/>
      <c r="BOT78" s="164"/>
      <c r="BOU78" s="164"/>
      <c r="BOV78" s="164"/>
      <c r="BOW78" s="164"/>
      <c r="BOX78" s="164"/>
      <c r="BOY78" s="164"/>
      <c r="BOZ78" s="164"/>
      <c r="BPA78" s="164"/>
      <c r="BPB78" s="164"/>
      <c r="BPC78" s="164"/>
      <c r="BPD78" s="164"/>
      <c r="BPE78" s="164"/>
      <c r="BPF78" s="164"/>
      <c r="BPG78" s="164"/>
      <c r="BPH78" s="164"/>
      <c r="BPI78" s="164"/>
      <c r="BPJ78" s="164"/>
      <c r="BPK78" s="164"/>
      <c r="BPL78" s="164"/>
      <c r="BPM78" s="164"/>
      <c r="BPN78" s="164"/>
      <c r="BPO78" s="164"/>
      <c r="BPP78" s="164"/>
      <c r="BPQ78" s="164"/>
      <c r="BPR78" s="164"/>
      <c r="BPS78" s="164"/>
      <c r="BPT78" s="164"/>
      <c r="BPU78" s="164"/>
      <c r="BPV78" s="164"/>
      <c r="BPW78" s="164"/>
      <c r="BPX78" s="164"/>
      <c r="BPY78" s="164"/>
      <c r="BPZ78" s="164"/>
      <c r="BQA78" s="164"/>
      <c r="BQB78" s="164"/>
      <c r="BQC78" s="164"/>
      <c r="BQD78" s="164"/>
      <c r="BQE78" s="164"/>
      <c r="BQF78" s="164"/>
      <c r="BQG78" s="164"/>
      <c r="BQH78" s="164"/>
      <c r="BQI78" s="164"/>
      <c r="BQJ78" s="164"/>
      <c r="BQK78" s="164"/>
      <c r="BQL78" s="164"/>
      <c r="BQM78" s="164"/>
      <c r="BQN78" s="164"/>
      <c r="BQO78" s="164"/>
      <c r="BQP78" s="164"/>
      <c r="BQQ78" s="164"/>
      <c r="BQR78" s="164"/>
      <c r="BQS78" s="164"/>
      <c r="BQT78" s="164"/>
      <c r="BQU78" s="164"/>
      <c r="BQV78" s="164"/>
      <c r="BQW78" s="164"/>
      <c r="BQX78" s="164"/>
      <c r="BQY78" s="164"/>
      <c r="BQZ78" s="164"/>
      <c r="BRA78" s="164"/>
      <c r="BRB78" s="164"/>
      <c r="BRC78" s="164"/>
      <c r="BRD78" s="164"/>
      <c r="BRE78" s="164"/>
      <c r="BRF78" s="164"/>
      <c r="BRG78" s="164"/>
      <c r="BRH78" s="164"/>
      <c r="BRI78" s="164"/>
      <c r="BRJ78" s="164"/>
      <c r="BRK78" s="164"/>
      <c r="BRL78" s="164"/>
      <c r="BRM78" s="164"/>
      <c r="BRN78" s="164"/>
      <c r="BRO78" s="164"/>
      <c r="BRP78" s="164"/>
      <c r="BRQ78" s="164"/>
      <c r="BRR78" s="164"/>
      <c r="BRS78" s="164"/>
      <c r="BRT78" s="164"/>
      <c r="BRU78" s="164"/>
      <c r="BRV78" s="164"/>
      <c r="BRW78" s="164"/>
      <c r="BRX78" s="164"/>
      <c r="BRY78" s="164"/>
      <c r="BRZ78" s="164"/>
      <c r="BSA78" s="164"/>
      <c r="BSB78" s="164"/>
      <c r="BSC78" s="164"/>
      <c r="BSD78" s="164"/>
      <c r="BSE78" s="164"/>
      <c r="BSF78" s="164"/>
      <c r="BSG78" s="164"/>
      <c r="BSH78" s="164"/>
      <c r="BSI78" s="164"/>
      <c r="BSJ78" s="164"/>
      <c r="BSK78" s="164"/>
      <c r="BSL78" s="164"/>
      <c r="BSM78" s="164"/>
      <c r="BSN78" s="164"/>
      <c r="BSO78" s="164"/>
      <c r="BSP78" s="164"/>
      <c r="BSQ78" s="164"/>
      <c r="BSR78" s="164"/>
      <c r="BSS78" s="164"/>
      <c r="BST78" s="164"/>
      <c r="BSU78" s="164"/>
      <c r="BSV78" s="164"/>
      <c r="BSW78" s="164"/>
      <c r="BSX78" s="164"/>
      <c r="BSY78" s="164"/>
      <c r="BSZ78" s="164"/>
      <c r="BTA78" s="164"/>
      <c r="BTB78" s="164"/>
      <c r="BTC78" s="164"/>
      <c r="BTD78" s="164"/>
      <c r="BTE78" s="164"/>
      <c r="BTF78" s="164"/>
      <c r="BTG78" s="164"/>
      <c r="BTH78" s="164"/>
      <c r="BTI78" s="164"/>
      <c r="BTJ78" s="164"/>
      <c r="BTK78" s="164"/>
      <c r="BTL78" s="164"/>
      <c r="BTM78" s="164"/>
      <c r="BTN78" s="164"/>
      <c r="BTO78" s="164"/>
      <c r="BTP78" s="164"/>
      <c r="BTQ78" s="164"/>
      <c r="BTR78" s="164"/>
      <c r="BTS78" s="164"/>
      <c r="BTT78" s="164"/>
      <c r="BTU78" s="164"/>
      <c r="BTV78" s="164"/>
      <c r="BTW78" s="164"/>
      <c r="BTX78" s="164"/>
      <c r="BTY78" s="164"/>
      <c r="BTZ78" s="164"/>
      <c r="BUA78" s="164"/>
      <c r="BUB78" s="164"/>
      <c r="BUC78" s="164"/>
      <c r="BUD78" s="164"/>
      <c r="BUE78" s="164"/>
      <c r="BUF78" s="164"/>
      <c r="BUG78" s="164"/>
      <c r="BUH78" s="164"/>
      <c r="BUI78" s="164"/>
      <c r="BUJ78" s="164"/>
      <c r="BUK78" s="164"/>
      <c r="BUL78" s="164"/>
      <c r="BUM78" s="164"/>
      <c r="BUN78" s="164"/>
      <c r="BUO78" s="164"/>
      <c r="BUP78" s="164"/>
      <c r="BUQ78" s="164"/>
      <c r="BUR78" s="164"/>
      <c r="BUS78" s="164"/>
      <c r="BUT78" s="164"/>
      <c r="BUU78" s="164"/>
      <c r="BUV78" s="164"/>
      <c r="BUW78" s="164"/>
      <c r="BUX78" s="164"/>
      <c r="BUY78" s="164"/>
      <c r="BUZ78" s="164"/>
      <c r="BVA78" s="164"/>
      <c r="BVB78" s="164"/>
      <c r="BVC78" s="164"/>
      <c r="BVD78" s="164"/>
      <c r="BVE78" s="164"/>
      <c r="BVF78" s="164"/>
      <c r="BVG78" s="164"/>
      <c r="BVH78" s="164"/>
      <c r="BVI78" s="164"/>
      <c r="BVJ78" s="164"/>
      <c r="BVK78" s="164"/>
      <c r="BVL78" s="164"/>
      <c r="BVM78" s="164"/>
      <c r="BVN78" s="164"/>
      <c r="BVO78" s="164"/>
      <c r="BVP78" s="164"/>
      <c r="BVQ78" s="164"/>
      <c r="BVR78" s="164"/>
      <c r="BVS78" s="164"/>
      <c r="BVT78" s="164"/>
      <c r="BVU78" s="164"/>
      <c r="BVV78" s="164"/>
      <c r="BVW78" s="164"/>
      <c r="BVX78" s="164"/>
      <c r="BVY78" s="164"/>
      <c r="BVZ78" s="164"/>
      <c r="BWA78" s="164"/>
      <c r="BWB78" s="164"/>
      <c r="BWC78" s="164"/>
      <c r="BWD78" s="164"/>
      <c r="BWE78" s="164"/>
      <c r="BWF78" s="164"/>
      <c r="BWG78" s="164"/>
      <c r="BWH78" s="164"/>
      <c r="BWI78" s="164"/>
      <c r="BWJ78" s="164"/>
      <c r="BWK78" s="164"/>
      <c r="BWL78" s="164"/>
      <c r="BWM78" s="164"/>
      <c r="BWN78" s="164"/>
      <c r="BWO78" s="164"/>
      <c r="BWP78" s="164"/>
      <c r="BWQ78" s="164"/>
      <c r="BWR78" s="164"/>
      <c r="BWS78" s="164"/>
      <c r="BWT78" s="164"/>
      <c r="BWU78" s="164"/>
      <c r="BWV78" s="164"/>
      <c r="BWW78" s="164"/>
      <c r="BWX78" s="164"/>
      <c r="BWY78" s="164"/>
      <c r="BWZ78" s="164"/>
      <c r="BXA78" s="164"/>
      <c r="BXB78" s="164"/>
      <c r="BXC78" s="164"/>
      <c r="BXD78" s="164"/>
      <c r="BXE78" s="164"/>
      <c r="BXF78" s="164"/>
      <c r="BXG78" s="164"/>
      <c r="BXH78" s="164"/>
      <c r="BXI78" s="164"/>
      <c r="BXJ78" s="164"/>
      <c r="BXK78" s="164"/>
      <c r="BXL78" s="164"/>
      <c r="BXM78" s="164"/>
      <c r="BXN78" s="164"/>
      <c r="BXO78" s="164"/>
      <c r="BXP78" s="164"/>
      <c r="BXQ78" s="164"/>
      <c r="BXR78" s="164"/>
      <c r="BXS78" s="164"/>
      <c r="BXT78" s="164"/>
      <c r="BXU78" s="164"/>
      <c r="BXV78" s="164"/>
      <c r="BXW78" s="164"/>
      <c r="BXX78" s="164"/>
      <c r="BXY78" s="164"/>
      <c r="BXZ78" s="164"/>
      <c r="BYA78" s="164"/>
      <c r="BYB78" s="164"/>
      <c r="BYC78" s="164"/>
      <c r="BYD78" s="164"/>
      <c r="BYE78" s="164"/>
      <c r="BYF78" s="164"/>
      <c r="BYG78" s="164"/>
      <c r="BYH78" s="164"/>
      <c r="BYI78" s="164"/>
      <c r="BYJ78" s="164"/>
      <c r="BYK78" s="164"/>
      <c r="BYL78" s="164"/>
      <c r="BYM78" s="164"/>
      <c r="BYN78" s="164"/>
      <c r="BYO78" s="164"/>
      <c r="BYP78" s="164"/>
      <c r="BYQ78" s="164"/>
      <c r="BYR78" s="164"/>
      <c r="BYS78" s="164"/>
      <c r="BYT78" s="164"/>
      <c r="BYU78" s="164"/>
      <c r="BYV78" s="164"/>
      <c r="BYW78" s="164"/>
      <c r="BYX78" s="164"/>
      <c r="BYY78" s="164"/>
      <c r="BYZ78" s="164"/>
      <c r="BZA78" s="164"/>
      <c r="BZB78" s="164"/>
      <c r="BZC78" s="164"/>
      <c r="BZD78" s="164"/>
      <c r="BZE78" s="164"/>
      <c r="BZF78" s="164"/>
      <c r="BZG78" s="164"/>
      <c r="BZH78" s="164"/>
      <c r="BZI78" s="164"/>
      <c r="BZJ78" s="164"/>
      <c r="BZK78" s="164"/>
      <c r="BZL78" s="164"/>
      <c r="BZM78" s="164"/>
      <c r="BZN78" s="164"/>
      <c r="BZO78" s="164"/>
      <c r="BZP78" s="164"/>
      <c r="BZQ78" s="164"/>
      <c r="BZR78" s="164"/>
      <c r="BZS78" s="164"/>
      <c r="BZT78" s="164"/>
      <c r="BZU78" s="164"/>
      <c r="BZV78" s="164"/>
      <c r="BZW78" s="164"/>
      <c r="BZX78" s="164"/>
      <c r="BZY78" s="164"/>
      <c r="BZZ78" s="164"/>
      <c r="CAA78" s="164"/>
      <c r="CAB78" s="164"/>
      <c r="CAC78" s="164"/>
      <c r="CAD78" s="164"/>
      <c r="CAE78" s="164"/>
      <c r="CAF78" s="164"/>
      <c r="CAG78" s="164"/>
      <c r="CAH78" s="164"/>
      <c r="CAI78" s="164"/>
      <c r="CAJ78" s="164"/>
      <c r="CAK78" s="164"/>
      <c r="CAL78" s="164"/>
      <c r="CAM78" s="164"/>
      <c r="CAN78" s="164"/>
      <c r="CAO78" s="164"/>
      <c r="CAP78" s="164"/>
      <c r="CAQ78" s="164"/>
      <c r="CAR78" s="164"/>
      <c r="CAS78" s="164"/>
      <c r="CAT78" s="164"/>
      <c r="CAU78" s="164"/>
      <c r="CAV78" s="164"/>
      <c r="CAW78" s="164"/>
      <c r="CAX78" s="164"/>
      <c r="CAY78" s="164"/>
      <c r="CAZ78" s="164"/>
      <c r="CBA78" s="164"/>
      <c r="CBB78" s="164"/>
      <c r="CBC78" s="164"/>
      <c r="CBD78" s="164"/>
      <c r="CBE78" s="164"/>
      <c r="CBF78" s="164"/>
      <c r="CBG78" s="164"/>
      <c r="CBH78" s="164"/>
      <c r="CBI78" s="164"/>
      <c r="CBJ78" s="164"/>
      <c r="CBK78" s="164"/>
      <c r="CBL78" s="164"/>
      <c r="CBM78" s="164"/>
      <c r="CBN78" s="164"/>
      <c r="CBO78" s="164"/>
      <c r="CBP78" s="164"/>
      <c r="CBQ78" s="164"/>
      <c r="CBR78" s="164"/>
      <c r="CBS78" s="164"/>
      <c r="CBT78" s="164"/>
      <c r="CBU78" s="164"/>
      <c r="CBV78" s="164"/>
      <c r="CBW78" s="164"/>
      <c r="CBX78" s="164"/>
      <c r="CBY78" s="164"/>
      <c r="CBZ78" s="164"/>
      <c r="CCA78" s="164"/>
      <c r="CCB78" s="164"/>
      <c r="CCC78" s="164"/>
      <c r="CCD78" s="164"/>
      <c r="CCE78" s="164"/>
      <c r="CCF78" s="164"/>
      <c r="CCG78" s="164"/>
      <c r="CCH78" s="164"/>
      <c r="CCI78" s="164"/>
      <c r="CCJ78" s="164"/>
      <c r="CCK78" s="164"/>
      <c r="CCL78" s="164"/>
      <c r="CCM78" s="164"/>
      <c r="CCN78" s="164"/>
      <c r="CCO78" s="164"/>
      <c r="CCP78" s="164"/>
      <c r="CCQ78" s="164"/>
      <c r="CCR78" s="164"/>
      <c r="CCS78" s="164"/>
      <c r="CCT78" s="164"/>
      <c r="CCU78" s="164"/>
      <c r="CCV78" s="164"/>
      <c r="CCW78" s="164"/>
      <c r="CCX78" s="164"/>
      <c r="CCY78" s="164"/>
      <c r="CCZ78" s="164"/>
      <c r="CDA78" s="164"/>
      <c r="CDB78" s="164"/>
      <c r="CDC78" s="164"/>
      <c r="CDD78" s="164"/>
      <c r="CDE78" s="164"/>
      <c r="CDF78" s="164"/>
      <c r="CDG78" s="164"/>
      <c r="CDH78" s="164"/>
      <c r="CDI78" s="164"/>
      <c r="CDJ78" s="164"/>
      <c r="CDK78" s="164"/>
      <c r="CDL78" s="164"/>
      <c r="CDM78" s="164"/>
      <c r="CDN78" s="164"/>
      <c r="CDO78" s="164"/>
      <c r="CDP78" s="164"/>
      <c r="CDQ78" s="164"/>
      <c r="CDR78" s="164"/>
      <c r="CDS78" s="164"/>
      <c r="CDT78" s="164"/>
      <c r="CDU78" s="164"/>
      <c r="CDV78" s="164"/>
      <c r="CDW78" s="164"/>
      <c r="CDX78" s="164"/>
      <c r="CDY78" s="164"/>
      <c r="CDZ78" s="164"/>
      <c r="CEA78" s="164"/>
      <c r="CEB78" s="164"/>
      <c r="CEC78" s="164"/>
      <c r="CED78" s="164"/>
      <c r="CEE78" s="164"/>
      <c r="CEF78" s="164"/>
      <c r="CEG78" s="164"/>
      <c r="CEH78" s="164"/>
      <c r="CEI78" s="164"/>
      <c r="CEJ78" s="164"/>
      <c r="CEK78" s="164"/>
      <c r="CEL78" s="164"/>
      <c r="CEM78" s="164"/>
      <c r="CEN78" s="164"/>
      <c r="CEO78" s="164"/>
      <c r="CEP78" s="164"/>
      <c r="CEQ78" s="164"/>
      <c r="CER78" s="164"/>
      <c r="CES78" s="164"/>
      <c r="CET78" s="164"/>
      <c r="CEU78" s="164"/>
      <c r="CEV78" s="164"/>
      <c r="CEW78" s="164"/>
      <c r="CEX78" s="164"/>
      <c r="CEY78" s="164"/>
      <c r="CEZ78" s="164"/>
      <c r="CFA78" s="164"/>
      <c r="CFB78" s="164"/>
      <c r="CFC78" s="164"/>
      <c r="CFD78" s="164"/>
      <c r="CFE78" s="164"/>
      <c r="CFF78" s="164"/>
      <c r="CFG78" s="164"/>
      <c r="CFH78" s="164"/>
      <c r="CFI78" s="164"/>
      <c r="CFJ78" s="164"/>
      <c r="CFK78" s="164"/>
      <c r="CFL78" s="164"/>
      <c r="CFM78" s="164"/>
      <c r="CFN78" s="164"/>
      <c r="CFO78" s="164"/>
      <c r="CFP78" s="164"/>
      <c r="CFQ78" s="164"/>
      <c r="CFR78" s="164"/>
      <c r="CFS78" s="164"/>
      <c r="CFT78" s="164"/>
      <c r="CFU78" s="164"/>
      <c r="CFV78" s="164"/>
      <c r="CFW78" s="164"/>
      <c r="CFX78" s="164"/>
      <c r="CFY78" s="164"/>
      <c r="CFZ78" s="164"/>
      <c r="CGA78" s="164"/>
      <c r="CGB78" s="164"/>
      <c r="CGC78" s="164"/>
      <c r="CGD78" s="164"/>
      <c r="CGE78" s="164"/>
      <c r="CGF78" s="164"/>
      <c r="CGG78" s="164"/>
      <c r="CGH78" s="164"/>
      <c r="CGI78" s="164"/>
      <c r="CGJ78" s="164"/>
      <c r="CGK78" s="164"/>
      <c r="CGL78" s="164"/>
      <c r="CGM78" s="164"/>
      <c r="CGN78" s="164"/>
      <c r="CGO78" s="164"/>
      <c r="CGP78" s="164"/>
      <c r="CGQ78" s="164"/>
      <c r="CGR78" s="164"/>
      <c r="CGS78" s="164"/>
      <c r="CGT78" s="164"/>
      <c r="CGU78" s="164"/>
      <c r="CGV78" s="164"/>
      <c r="CGW78" s="164"/>
      <c r="CGX78" s="164"/>
      <c r="CGY78" s="164"/>
      <c r="CGZ78" s="164"/>
      <c r="CHA78" s="164"/>
      <c r="CHB78" s="164"/>
      <c r="CHC78" s="164"/>
      <c r="CHD78" s="164"/>
      <c r="CHE78" s="164"/>
      <c r="CHF78" s="164"/>
      <c r="CHG78" s="164"/>
      <c r="CHH78" s="164"/>
      <c r="CHI78" s="164"/>
      <c r="CHJ78" s="164"/>
      <c r="CHK78" s="164"/>
      <c r="CHL78" s="164"/>
      <c r="CHM78" s="164"/>
      <c r="CHN78" s="164"/>
      <c r="CHO78" s="164"/>
      <c r="CHP78" s="164"/>
      <c r="CHQ78" s="164"/>
      <c r="CHR78" s="164"/>
      <c r="CHS78" s="164"/>
      <c r="CHT78" s="164"/>
      <c r="CHU78" s="164"/>
      <c r="CHV78" s="164"/>
      <c r="CHW78" s="164"/>
      <c r="CHX78" s="164"/>
      <c r="CHY78" s="164"/>
      <c r="CHZ78" s="164"/>
      <c r="CIA78" s="164"/>
      <c r="CIB78" s="164"/>
      <c r="CIC78" s="164"/>
      <c r="CID78" s="164"/>
      <c r="CIE78" s="164"/>
      <c r="CIF78" s="164"/>
      <c r="CIG78" s="164"/>
      <c r="CIH78" s="164"/>
      <c r="CII78" s="164"/>
      <c r="CIJ78" s="164"/>
      <c r="CIK78" s="164"/>
      <c r="CIL78" s="164"/>
      <c r="CIM78" s="164"/>
      <c r="CIN78" s="164"/>
      <c r="CIO78" s="164"/>
      <c r="CIP78" s="164"/>
      <c r="CIQ78" s="164"/>
      <c r="CIR78" s="164"/>
      <c r="CIS78" s="164"/>
      <c r="CIT78" s="164"/>
      <c r="CIU78" s="164"/>
      <c r="CIV78" s="164"/>
      <c r="CIW78" s="164"/>
      <c r="CIX78" s="164"/>
      <c r="CIY78" s="164"/>
      <c r="CIZ78" s="164"/>
      <c r="CJA78" s="164"/>
      <c r="CJB78" s="164"/>
      <c r="CJC78" s="164"/>
      <c r="CJD78" s="164"/>
      <c r="CJE78" s="164"/>
      <c r="CJF78" s="164"/>
      <c r="CJG78" s="164"/>
      <c r="CJH78" s="164"/>
      <c r="CJI78" s="164"/>
      <c r="CJJ78" s="164"/>
      <c r="CJK78" s="164"/>
      <c r="CJL78" s="164"/>
      <c r="CJM78" s="164"/>
      <c r="CJN78" s="164"/>
      <c r="CJO78" s="164"/>
      <c r="CJP78" s="164"/>
      <c r="CJQ78" s="164"/>
      <c r="CJR78" s="164"/>
      <c r="CJS78" s="164"/>
      <c r="CJT78" s="164"/>
      <c r="CJU78" s="164"/>
      <c r="CJV78" s="164"/>
      <c r="CJW78" s="164"/>
      <c r="CJX78" s="164"/>
      <c r="CJY78" s="164"/>
      <c r="CJZ78" s="164"/>
      <c r="CKA78" s="164"/>
      <c r="CKB78" s="164"/>
      <c r="CKC78" s="164"/>
      <c r="CKD78" s="164"/>
      <c r="CKE78" s="164"/>
      <c r="CKF78" s="164"/>
      <c r="CKG78" s="164"/>
      <c r="CKH78" s="164"/>
      <c r="CKI78" s="164"/>
      <c r="CKJ78" s="164"/>
      <c r="CKK78" s="164"/>
      <c r="CKL78" s="164"/>
      <c r="CKM78" s="164"/>
      <c r="CKN78" s="164"/>
      <c r="CKO78" s="164"/>
      <c r="CKP78" s="164"/>
      <c r="CKQ78" s="164"/>
      <c r="CKR78" s="164"/>
      <c r="CKS78" s="164"/>
      <c r="CKT78" s="164"/>
      <c r="CKU78" s="164"/>
      <c r="CKV78" s="164"/>
      <c r="CKW78" s="164"/>
      <c r="CKX78" s="164"/>
      <c r="CKY78" s="164"/>
      <c r="CKZ78" s="164"/>
      <c r="CLA78" s="164"/>
      <c r="CLB78" s="164"/>
      <c r="CLC78" s="164"/>
      <c r="CLD78" s="164"/>
      <c r="CLE78" s="164"/>
      <c r="CLF78" s="164"/>
      <c r="CLG78" s="164"/>
      <c r="CLH78" s="164"/>
      <c r="CLI78" s="164"/>
      <c r="CLJ78" s="164"/>
      <c r="CLK78" s="164"/>
      <c r="CLL78" s="164"/>
      <c r="CLM78" s="164"/>
      <c r="CLN78" s="164"/>
      <c r="CLO78" s="164"/>
      <c r="CLP78" s="164"/>
      <c r="CLQ78" s="164"/>
      <c r="CLR78" s="164"/>
      <c r="CLS78" s="164"/>
      <c r="CLT78" s="164"/>
      <c r="CLU78" s="164"/>
      <c r="CLV78" s="164"/>
      <c r="CLW78" s="164"/>
      <c r="CLX78" s="164"/>
      <c r="CLY78" s="164"/>
      <c r="CLZ78" s="164"/>
      <c r="CMA78" s="164"/>
      <c r="CMB78" s="164"/>
      <c r="CMC78" s="164"/>
      <c r="CMD78" s="164"/>
      <c r="CME78" s="164"/>
      <c r="CMF78" s="164"/>
      <c r="CMG78" s="164"/>
      <c r="CMH78" s="164"/>
      <c r="CMI78" s="164"/>
      <c r="CMJ78" s="164"/>
      <c r="CMK78" s="164"/>
      <c r="CML78" s="164"/>
      <c r="CMM78" s="164"/>
      <c r="CMN78" s="164"/>
      <c r="CMO78" s="164"/>
      <c r="CMP78" s="164"/>
      <c r="CMQ78" s="164"/>
      <c r="CMR78" s="164"/>
      <c r="CMS78" s="164"/>
      <c r="CMT78" s="164"/>
      <c r="CMU78" s="164"/>
      <c r="CMV78" s="164"/>
      <c r="CMW78" s="164"/>
      <c r="CMX78" s="164"/>
      <c r="CMY78" s="164"/>
      <c r="CMZ78" s="164"/>
      <c r="CNA78" s="164"/>
      <c r="CNB78" s="164"/>
      <c r="CNC78" s="164"/>
      <c r="CND78" s="164"/>
      <c r="CNE78" s="164"/>
      <c r="CNF78" s="164"/>
      <c r="CNG78" s="164"/>
      <c r="CNH78" s="164"/>
      <c r="CNI78" s="164"/>
      <c r="CNJ78" s="164"/>
      <c r="CNK78" s="164"/>
      <c r="CNL78" s="164"/>
      <c r="CNM78" s="164"/>
      <c r="CNN78" s="164"/>
      <c r="CNO78" s="164"/>
      <c r="CNP78" s="164"/>
      <c r="CNQ78" s="164"/>
      <c r="CNR78" s="164"/>
      <c r="CNS78" s="164"/>
      <c r="CNT78" s="164"/>
      <c r="CNU78" s="164"/>
      <c r="CNV78" s="164"/>
      <c r="CNW78" s="164"/>
      <c r="CNX78" s="164"/>
      <c r="CNY78" s="164"/>
      <c r="CNZ78" s="164"/>
      <c r="COA78" s="164"/>
      <c r="COB78" s="164"/>
      <c r="COC78" s="164"/>
      <c r="COD78" s="164"/>
      <c r="COE78" s="164"/>
      <c r="COF78" s="164"/>
      <c r="COG78" s="164"/>
      <c r="COH78" s="164"/>
      <c r="COI78" s="164"/>
      <c r="COJ78" s="164"/>
      <c r="COK78" s="164"/>
      <c r="COL78" s="164"/>
      <c r="COM78" s="164"/>
      <c r="CON78" s="164"/>
      <c r="COO78" s="164"/>
      <c r="COP78" s="164"/>
      <c r="COQ78" s="164"/>
      <c r="COR78" s="164"/>
      <c r="COS78" s="164"/>
      <c r="COT78" s="164"/>
      <c r="COU78" s="164"/>
      <c r="COV78" s="164"/>
      <c r="COW78" s="164"/>
      <c r="COX78" s="164"/>
      <c r="COY78" s="164"/>
      <c r="COZ78" s="164"/>
      <c r="CPA78" s="164"/>
      <c r="CPB78" s="164"/>
      <c r="CPC78" s="164"/>
      <c r="CPD78" s="164"/>
      <c r="CPE78" s="164"/>
      <c r="CPF78" s="164"/>
      <c r="CPG78" s="164"/>
      <c r="CPH78" s="164"/>
      <c r="CPI78" s="164"/>
      <c r="CPJ78" s="164"/>
      <c r="CPK78" s="164"/>
      <c r="CPL78" s="164"/>
      <c r="CPM78" s="164"/>
      <c r="CPN78" s="164"/>
      <c r="CPO78" s="164"/>
      <c r="CPP78" s="164"/>
      <c r="CPQ78" s="164"/>
      <c r="CPR78" s="164"/>
      <c r="CPS78" s="164"/>
      <c r="CPT78" s="164"/>
      <c r="CPU78" s="164"/>
      <c r="CPV78" s="164"/>
      <c r="CPW78" s="164"/>
      <c r="CPX78" s="164"/>
      <c r="CPY78" s="164"/>
      <c r="CPZ78" s="164"/>
      <c r="CQA78" s="164"/>
      <c r="CQB78" s="164"/>
      <c r="CQC78" s="164"/>
      <c r="CQD78" s="164"/>
      <c r="CQE78" s="164"/>
      <c r="CQF78" s="164"/>
      <c r="CQG78" s="164"/>
      <c r="CQH78" s="164"/>
      <c r="CQI78" s="164"/>
      <c r="CQJ78" s="164"/>
      <c r="CQK78" s="164"/>
      <c r="CQL78" s="164"/>
      <c r="CQM78" s="164"/>
      <c r="CQN78" s="164"/>
      <c r="CQO78" s="164"/>
      <c r="CQP78" s="164"/>
      <c r="CQQ78" s="164"/>
      <c r="CQR78" s="164"/>
      <c r="CQS78" s="164"/>
      <c r="CQT78" s="164"/>
      <c r="CQU78" s="164"/>
      <c r="CQV78" s="164"/>
      <c r="CQW78" s="164"/>
      <c r="CQX78" s="164"/>
      <c r="CQY78" s="164"/>
      <c r="CQZ78" s="164"/>
      <c r="CRA78" s="164"/>
      <c r="CRB78" s="164"/>
      <c r="CRC78" s="164"/>
      <c r="CRD78" s="164"/>
      <c r="CRE78" s="164"/>
      <c r="CRF78" s="164"/>
      <c r="CRG78" s="164"/>
      <c r="CRH78" s="164"/>
      <c r="CRI78" s="164"/>
      <c r="CRJ78" s="164"/>
      <c r="CRK78" s="164"/>
      <c r="CRL78" s="164"/>
      <c r="CRM78" s="164"/>
      <c r="CRN78" s="164"/>
      <c r="CRO78" s="164"/>
      <c r="CRP78" s="164"/>
      <c r="CRQ78" s="164"/>
      <c r="CRR78" s="164"/>
      <c r="CRS78" s="164"/>
      <c r="CRT78" s="164"/>
      <c r="CRU78" s="164"/>
      <c r="CRV78" s="164"/>
      <c r="CRW78" s="164"/>
      <c r="CRX78" s="164"/>
      <c r="CRY78" s="164"/>
      <c r="CRZ78" s="164"/>
      <c r="CSA78" s="164"/>
      <c r="CSB78" s="164"/>
      <c r="CSC78" s="164"/>
      <c r="CSD78" s="164"/>
      <c r="CSE78" s="164"/>
      <c r="CSF78" s="164"/>
      <c r="CSG78" s="164"/>
      <c r="CSH78" s="164"/>
      <c r="CSI78" s="164"/>
      <c r="CSJ78" s="164"/>
      <c r="CSK78" s="164"/>
      <c r="CSL78" s="164"/>
      <c r="CSM78" s="164"/>
      <c r="CSN78" s="164"/>
      <c r="CSO78" s="164"/>
      <c r="CSP78" s="164"/>
      <c r="CSQ78" s="164"/>
      <c r="CSR78" s="164"/>
      <c r="CSS78" s="164"/>
      <c r="CST78" s="164"/>
      <c r="CSU78" s="164"/>
      <c r="CSV78" s="164"/>
      <c r="CSW78" s="164"/>
      <c r="CSX78" s="164"/>
      <c r="CSY78" s="164"/>
      <c r="CSZ78" s="164"/>
      <c r="CTA78" s="164"/>
      <c r="CTB78" s="164"/>
      <c r="CTC78" s="164"/>
      <c r="CTD78" s="164"/>
      <c r="CTE78" s="164"/>
      <c r="CTF78" s="164"/>
      <c r="CTG78" s="164"/>
      <c r="CTH78" s="164"/>
      <c r="CTI78" s="164"/>
      <c r="CTJ78" s="164"/>
      <c r="CTK78" s="164"/>
      <c r="CTL78" s="164"/>
      <c r="CTM78" s="164"/>
      <c r="CTN78" s="164"/>
      <c r="CTO78" s="164"/>
      <c r="CTP78" s="164"/>
      <c r="CTQ78" s="164"/>
      <c r="CTR78" s="164"/>
      <c r="CTS78" s="164"/>
      <c r="CTT78" s="164"/>
      <c r="CTU78" s="164"/>
      <c r="CTV78" s="164"/>
      <c r="CTW78" s="164"/>
      <c r="CTX78" s="164"/>
      <c r="CTY78" s="164"/>
      <c r="CTZ78" s="164"/>
      <c r="CUA78" s="164"/>
      <c r="CUB78" s="164"/>
      <c r="CUC78" s="164"/>
      <c r="CUD78" s="164"/>
      <c r="CUE78" s="164"/>
      <c r="CUF78" s="164"/>
      <c r="CUG78" s="164"/>
      <c r="CUH78" s="164"/>
      <c r="CUI78" s="164"/>
      <c r="CUJ78" s="164"/>
      <c r="CUK78" s="164"/>
      <c r="CUL78" s="164"/>
      <c r="CUM78" s="164"/>
      <c r="CUN78" s="164"/>
      <c r="CUO78" s="164"/>
      <c r="CUP78" s="164"/>
      <c r="CUQ78" s="164"/>
      <c r="CUR78" s="164"/>
      <c r="CUS78" s="164"/>
      <c r="CUT78" s="164"/>
      <c r="CUU78" s="164"/>
      <c r="CUV78" s="164"/>
      <c r="CUW78" s="164"/>
      <c r="CUX78" s="164"/>
      <c r="CUY78" s="164"/>
      <c r="CUZ78" s="164"/>
      <c r="CVA78" s="164"/>
      <c r="CVB78" s="164"/>
      <c r="CVC78" s="164"/>
      <c r="CVD78" s="164"/>
      <c r="CVE78" s="164"/>
      <c r="CVF78" s="164"/>
      <c r="CVG78" s="164"/>
      <c r="CVH78" s="164"/>
      <c r="CVI78" s="164"/>
      <c r="CVJ78" s="164"/>
      <c r="CVK78" s="164"/>
      <c r="CVL78" s="164"/>
      <c r="CVM78" s="164"/>
      <c r="CVN78" s="164"/>
      <c r="CVO78" s="164"/>
      <c r="CVP78" s="164"/>
      <c r="CVQ78" s="164"/>
      <c r="CVR78" s="164"/>
      <c r="CVS78" s="164"/>
      <c r="CVT78" s="164"/>
      <c r="CVU78" s="164"/>
      <c r="CVV78" s="164"/>
      <c r="CVW78" s="164"/>
      <c r="CVX78" s="164"/>
      <c r="CVY78" s="164"/>
      <c r="CVZ78" s="164"/>
      <c r="CWA78" s="164"/>
      <c r="CWB78" s="164"/>
      <c r="CWC78" s="164"/>
      <c r="CWD78" s="164"/>
      <c r="CWE78" s="164"/>
      <c r="CWF78" s="164"/>
      <c r="CWG78" s="164"/>
      <c r="CWH78" s="164"/>
      <c r="CWI78" s="164"/>
      <c r="CWJ78" s="164"/>
      <c r="CWK78" s="164"/>
      <c r="CWL78" s="164"/>
      <c r="CWM78" s="164"/>
      <c r="CWN78" s="164"/>
      <c r="CWO78" s="164"/>
      <c r="CWP78" s="164"/>
      <c r="CWQ78" s="164"/>
      <c r="CWR78" s="164"/>
      <c r="CWS78" s="164"/>
      <c r="CWT78" s="164"/>
      <c r="CWU78" s="164"/>
      <c r="CWV78" s="164"/>
      <c r="CWW78" s="164"/>
      <c r="CWX78" s="164"/>
      <c r="CWY78" s="164"/>
      <c r="CWZ78" s="164"/>
      <c r="CXA78" s="164"/>
      <c r="CXB78" s="164"/>
      <c r="CXC78" s="164"/>
      <c r="CXD78" s="164"/>
      <c r="CXE78" s="164"/>
      <c r="CXF78" s="164"/>
      <c r="CXG78" s="164"/>
      <c r="CXH78" s="164"/>
      <c r="CXI78" s="164"/>
      <c r="CXJ78" s="164"/>
      <c r="CXK78" s="164"/>
      <c r="CXL78" s="164"/>
      <c r="CXM78" s="164"/>
      <c r="CXN78" s="164"/>
      <c r="CXO78" s="164"/>
      <c r="CXP78" s="164"/>
      <c r="CXQ78" s="164"/>
      <c r="CXR78" s="164"/>
      <c r="CXS78" s="164"/>
      <c r="CXT78" s="164"/>
      <c r="CXU78" s="164"/>
      <c r="CXV78" s="164"/>
      <c r="CXW78" s="164"/>
      <c r="CXX78" s="164"/>
      <c r="CXY78" s="164"/>
      <c r="CXZ78" s="164"/>
      <c r="CYA78" s="164"/>
      <c r="CYB78" s="164"/>
      <c r="CYC78" s="164"/>
      <c r="CYD78" s="164"/>
      <c r="CYE78" s="164"/>
      <c r="CYF78" s="164"/>
      <c r="CYG78" s="164"/>
      <c r="CYH78" s="164"/>
      <c r="CYI78" s="164"/>
      <c r="CYJ78" s="164"/>
      <c r="CYK78" s="164"/>
      <c r="CYL78" s="164"/>
      <c r="CYM78" s="164"/>
      <c r="CYN78" s="164"/>
      <c r="CYO78" s="164"/>
      <c r="CYP78" s="164"/>
      <c r="CYQ78" s="164"/>
      <c r="CYR78" s="164"/>
      <c r="CYS78" s="164"/>
      <c r="CYT78" s="164"/>
      <c r="CYU78" s="164"/>
      <c r="CYV78" s="164"/>
      <c r="CYW78" s="164"/>
      <c r="CYX78" s="164"/>
      <c r="CYY78" s="164"/>
      <c r="CYZ78" s="164"/>
      <c r="CZA78" s="164"/>
      <c r="CZB78" s="164"/>
      <c r="CZC78" s="164"/>
      <c r="CZD78" s="164"/>
      <c r="CZE78" s="164"/>
      <c r="CZF78" s="164"/>
      <c r="CZG78" s="164"/>
      <c r="CZH78" s="164"/>
      <c r="CZI78" s="164"/>
      <c r="CZJ78" s="164"/>
      <c r="CZK78" s="164"/>
      <c r="CZL78" s="164"/>
      <c r="CZM78" s="164"/>
      <c r="CZN78" s="164"/>
      <c r="CZO78" s="164"/>
      <c r="CZP78" s="164"/>
      <c r="CZQ78" s="164"/>
      <c r="CZR78" s="164"/>
      <c r="CZS78" s="164"/>
      <c r="CZT78" s="164"/>
      <c r="CZU78" s="164"/>
      <c r="CZV78" s="164"/>
      <c r="CZW78" s="164"/>
      <c r="CZX78" s="164"/>
      <c r="CZY78" s="164"/>
      <c r="CZZ78" s="164"/>
      <c r="DAA78" s="164"/>
      <c r="DAB78" s="164"/>
      <c r="DAC78" s="164"/>
      <c r="DAD78" s="164"/>
      <c r="DAE78" s="164"/>
      <c r="DAF78" s="164"/>
      <c r="DAG78" s="164"/>
      <c r="DAH78" s="164"/>
      <c r="DAI78" s="164"/>
      <c r="DAJ78" s="164"/>
      <c r="DAK78" s="164"/>
      <c r="DAL78" s="164"/>
      <c r="DAM78" s="164"/>
      <c r="DAN78" s="164"/>
      <c r="DAO78" s="164"/>
      <c r="DAP78" s="164"/>
      <c r="DAQ78" s="164"/>
      <c r="DAR78" s="164"/>
      <c r="DAS78" s="164"/>
      <c r="DAT78" s="164"/>
      <c r="DAU78" s="164"/>
      <c r="DAV78" s="164"/>
      <c r="DAW78" s="164"/>
      <c r="DAX78" s="164"/>
      <c r="DAY78" s="164"/>
      <c r="DAZ78" s="164"/>
      <c r="DBA78" s="164"/>
      <c r="DBB78" s="164"/>
      <c r="DBC78" s="164"/>
      <c r="DBD78" s="164"/>
      <c r="DBE78" s="164"/>
      <c r="DBF78" s="164"/>
      <c r="DBG78" s="164"/>
      <c r="DBH78" s="164"/>
      <c r="DBI78" s="164"/>
      <c r="DBJ78" s="164"/>
      <c r="DBK78" s="164"/>
      <c r="DBL78" s="164"/>
      <c r="DBM78" s="164"/>
      <c r="DBN78" s="164"/>
      <c r="DBO78" s="164"/>
      <c r="DBP78" s="164"/>
      <c r="DBQ78" s="164"/>
      <c r="DBR78" s="164"/>
      <c r="DBS78" s="164"/>
      <c r="DBT78" s="164"/>
      <c r="DBU78" s="164"/>
      <c r="DBV78" s="164"/>
      <c r="DBW78" s="164"/>
      <c r="DBX78" s="164"/>
      <c r="DBY78" s="164"/>
      <c r="DBZ78" s="164"/>
      <c r="DCA78" s="164"/>
      <c r="DCB78" s="164"/>
      <c r="DCC78" s="164"/>
      <c r="DCD78" s="164"/>
      <c r="DCE78" s="164"/>
      <c r="DCF78" s="164"/>
      <c r="DCG78" s="164"/>
      <c r="DCH78" s="164"/>
      <c r="DCI78" s="164"/>
      <c r="DCJ78" s="164"/>
      <c r="DCK78" s="164"/>
      <c r="DCL78" s="164"/>
      <c r="DCM78" s="164"/>
      <c r="DCN78" s="164"/>
      <c r="DCO78" s="164"/>
      <c r="DCP78" s="164"/>
      <c r="DCQ78" s="164"/>
      <c r="DCR78" s="164"/>
      <c r="DCS78" s="164"/>
      <c r="DCT78" s="164"/>
      <c r="DCU78" s="164"/>
      <c r="DCV78" s="164"/>
      <c r="DCW78" s="164"/>
      <c r="DCX78" s="164"/>
      <c r="DCY78" s="164"/>
      <c r="DCZ78" s="164"/>
      <c r="DDA78" s="164"/>
      <c r="DDB78" s="164"/>
      <c r="DDC78" s="164"/>
      <c r="DDD78" s="164"/>
      <c r="DDE78" s="164"/>
      <c r="DDF78" s="164"/>
      <c r="DDG78" s="164"/>
      <c r="DDH78" s="164"/>
      <c r="DDI78" s="164"/>
      <c r="DDJ78" s="164"/>
      <c r="DDK78" s="164"/>
      <c r="DDL78" s="164"/>
      <c r="DDM78" s="164"/>
      <c r="DDN78" s="164"/>
      <c r="DDO78" s="164"/>
      <c r="DDP78" s="164"/>
      <c r="DDQ78" s="164"/>
      <c r="DDR78" s="164"/>
      <c r="DDS78" s="164"/>
      <c r="DDT78" s="164"/>
      <c r="DDU78" s="164"/>
      <c r="DDV78" s="164"/>
      <c r="DDW78" s="164"/>
      <c r="DDX78" s="164"/>
      <c r="DDY78" s="164"/>
      <c r="DDZ78" s="164"/>
      <c r="DEA78" s="164"/>
      <c r="DEB78" s="164"/>
      <c r="DEC78" s="164"/>
      <c r="DED78" s="164"/>
      <c r="DEE78" s="164"/>
      <c r="DEF78" s="164"/>
      <c r="DEG78" s="164"/>
      <c r="DEH78" s="164"/>
      <c r="DEI78" s="164"/>
      <c r="DEJ78" s="164"/>
      <c r="DEK78" s="164"/>
      <c r="DEL78" s="164"/>
      <c r="DEM78" s="164"/>
      <c r="DEN78" s="164"/>
      <c r="DEO78" s="164"/>
      <c r="DEP78" s="164"/>
      <c r="DEQ78" s="164"/>
      <c r="DER78" s="164"/>
      <c r="DES78" s="164"/>
      <c r="DET78" s="164"/>
      <c r="DEU78" s="164"/>
      <c r="DEV78" s="164"/>
      <c r="DEW78" s="164"/>
      <c r="DEX78" s="164"/>
      <c r="DEY78" s="164"/>
      <c r="DEZ78" s="164"/>
      <c r="DFA78" s="164"/>
      <c r="DFB78" s="164"/>
      <c r="DFC78" s="164"/>
      <c r="DFD78" s="164"/>
      <c r="DFE78" s="164"/>
      <c r="DFF78" s="164"/>
      <c r="DFG78" s="164"/>
      <c r="DFH78" s="164"/>
      <c r="DFI78" s="164"/>
      <c r="DFJ78" s="164"/>
      <c r="DFK78" s="164"/>
      <c r="DFL78" s="164"/>
      <c r="DFM78" s="164"/>
      <c r="DFN78" s="164"/>
      <c r="DFO78" s="164"/>
      <c r="DFP78" s="164"/>
      <c r="DFQ78" s="164"/>
      <c r="DFR78" s="164"/>
      <c r="DFS78" s="164"/>
      <c r="DFT78" s="164"/>
      <c r="DFU78" s="164"/>
      <c r="DFV78" s="164"/>
      <c r="DFW78" s="164"/>
      <c r="DFX78" s="164"/>
      <c r="DFY78" s="164"/>
      <c r="DFZ78" s="164"/>
      <c r="DGA78" s="164"/>
      <c r="DGB78" s="164"/>
      <c r="DGC78" s="164"/>
      <c r="DGD78" s="164"/>
      <c r="DGE78" s="164"/>
      <c r="DGF78" s="164"/>
      <c r="DGG78" s="164"/>
      <c r="DGH78" s="164"/>
      <c r="DGI78" s="164"/>
      <c r="DGJ78" s="164"/>
      <c r="DGK78" s="164"/>
      <c r="DGL78" s="164"/>
      <c r="DGM78" s="164"/>
      <c r="DGN78" s="164"/>
      <c r="DGO78" s="164"/>
      <c r="DGP78" s="164"/>
      <c r="DGQ78" s="164"/>
      <c r="DGR78" s="164"/>
      <c r="DGS78" s="164"/>
      <c r="DGT78" s="164"/>
      <c r="DGU78" s="164"/>
      <c r="DGV78" s="164"/>
      <c r="DGW78" s="164"/>
      <c r="DGX78" s="164"/>
      <c r="DGY78" s="164"/>
      <c r="DGZ78" s="164"/>
      <c r="DHA78" s="164"/>
      <c r="DHB78" s="164"/>
      <c r="DHC78" s="164"/>
      <c r="DHD78" s="164"/>
      <c r="DHE78" s="164"/>
      <c r="DHF78" s="164"/>
      <c r="DHG78" s="164"/>
      <c r="DHH78" s="164"/>
      <c r="DHI78" s="164"/>
      <c r="DHJ78" s="164"/>
      <c r="DHK78" s="164"/>
      <c r="DHL78" s="164"/>
      <c r="DHM78" s="164"/>
      <c r="DHN78" s="164"/>
      <c r="DHO78" s="164"/>
      <c r="DHP78" s="164"/>
      <c r="DHQ78" s="164"/>
      <c r="DHR78" s="164"/>
      <c r="DHS78" s="164"/>
      <c r="DHT78" s="164"/>
      <c r="DHU78" s="164"/>
      <c r="DHV78" s="164"/>
      <c r="DHW78" s="164"/>
      <c r="DHX78" s="164"/>
      <c r="DHY78" s="164"/>
      <c r="DHZ78" s="164"/>
      <c r="DIA78" s="164"/>
      <c r="DIB78" s="164"/>
      <c r="DIC78" s="164"/>
      <c r="DID78" s="164"/>
      <c r="DIE78" s="164"/>
      <c r="DIF78" s="164"/>
      <c r="DIG78" s="164"/>
      <c r="DIH78" s="164"/>
      <c r="DII78" s="164"/>
      <c r="DIJ78" s="164"/>
      <c r="DIK78" s="164"/>
      <c r="DIL78" s="164"/>
      <c r="DIM78" s="164"/>
      <c r="DIN78" s="164"/>
      <c r="DIO78" s="164"/>
      <c r="DIP78" s="164"/>
      <c r="DIQ78" s="164"/>
      <c r="DIR78" s="164"/>
      <c r="DIS78" s="164"/>
      <c r="DIT78" s="164"/>
      <c r="DIU78" s="164"/>
      <c r="DIV78" s="164"/>
      <c r="DIW78" s="164"/>
      <c r="DIX78" s="164"/>
      <c r="DIY78" s="164"/>
      <c r="DIZ78" s="164"/>
      <c r="DJA78" s="164"/>
      <c r="DJB78" s="164"/>
      <c r="DJC78" s="164"/>
      <c r="DJD78" s="164"/>
      <c r="DJE78" s="164"/>
      <c r="DJF78" s="164"/>
      <c r="DJG78" s="164"/>
      <c r="DJH78" s="164"/>
      <c r="DJI78" s="164"/>
      <c r="DJJ78" s="164"/>
      <c r="DJK78" s="164"/>
      <c r="DJL78" s="164"/>
      <c r="DJM78" s="164"/>
      <c r="DJN78" s="164"/>
      <c r="DJO78" s="164"/>
      <c r="DJP78" s="164"/>
      <c r="DJQ78" s="164"/>
      <c r="DJR78" s="164"/>
      <c r="DJS78" s="164"/>
      <c r="DJT78" s="164"/>
      <c r="DJU78" s="164"/>
      <c r="DJV78" s="164"/>
      <c r="DJW78" s="164"/>
      <c r="DJX78" s="164"/>
      <c r="DJY78" s="164"/>
      <c r="DJZ78" s="164"/>
      <c r="DKA78" s="164"/>
      <c r="DKB78" s="164"/>
      <c r="DKC78" s="164"/>
      <c r="DKD78" s="164"/>
      <c r="DKE78" s="164"/>
      <c r="DKF78" s="164"/>
      <c r="DKG78" s="164"/>
      <c r="DKH78" s="164"/>
      <c r="DKI78" s="164"/>
      <c r="DKJ78" s="164"/>
      <c r="DKK78" s="164"/>
      <c r="DKL78" s="164"/>
      <c r="DKM78" s="164"/>
      <c r="DKN78" s="164"/>
      <c r="DKO78" s="164"/>
      <c r="DKP78" s="164"/>
      <c r="DKQ78" s="164"/>
      <c r="DKR78" s="164"/>
      <c r="DKS78" s="164"/>
      <c r="DKT78" s="164"/>
      <c r="DKU78" s="164"/>
      <c r="DKV78" s="164"/>
      <c r="DKW78" s="164"/>
      <c r="DKX78" s="164"/>
      <c r="DKY78" s="164"/>
      <c r="DKZ78" s="164"/>
      <c r="DLA78" s="164"/>
      <c r="DLB78" s="164"/>
      <c r="DLC78" s="164"/>
      <c r="DLD78" s="164"/>
      <c r="DLE78" s="164"/>
      <c r="DLF78" s="164"/>
      <c r="DLG78" s="164"/>
      <c r="DLH78" s="164"/>
      <c r="DLI78" s="164"/>
      <c r="DLJ78" s="164"/>
      <c r="DLK78" s="164"/>
      <c r="DLL78" s="164"/>
      <c r="DLM78" s="164"/>
      <c r="DLN78" s="164"/>
      <c r="DLO78" s="164"/>
      <c r="DLP78" s="164"/>
      <c r="DLQ78" s="164"/>
      <c r="DLR78" s="164"/>
      <c r="DLS78" s="164"/>
      <c r="DLT78" s="164"/>
      <c r="DLU78" s="164"/>
      <c r="DLV78" s="164"/>
      <c r="DLW78" s="164"/>
      <c r="DLX78" s="164"/>
      <c r="DLY78" s="164"/>
      <c r="DLZ78" s="164"/>
      <c r="DMA78" s="164"/>
      <c r="DMB78" s="164"/>
      <c r="DMC78" s="164"/>
      <c r="DMD78" s="164"/>
      <c r="DME78" s="164"/>
      <c r="DMF78" s="164"/>
      <c r="DMG78" s="164"/>
      <c r="DMH78" s="164"/>
      <c r="DMI78" s="164"/>
      <c r="DMJ78" s="164"/>
      <c r="DMK78" s="164"/>
      <c r="DML78" s="164"/>
      <c r="DMM78" s="164"/>
      <c r="DMN78" s="164"/>
      <c r="DMO78" s="164"/>
      <c r="DMP78" s="164"/>
      <c r="DMQ78" s="164"/>
      <c r="DMR78" s="164"/>
      <c r="DMS78" s="164"/>
      <c r="DMT78" s="164"/>
      <c r="DMU78" s="164"/>
      <c r="DMV78" s="164"/>
      <c r="DMW78" s="164"/>
      <c r="DMX78" s="164"/>
      <c r="DMY78" s="164"/>
      <c r="DMZ78" s="164"/>
      <c r="DNA78" s="164"/>
      <c r="DNB78" s="164"/>
      <c r="DNC78" s="164"/>
      <c r="DND78" s="164"/>
      <c r="DNE78" s="164"/>
      <c r="DNF78" s="164"/>
      <c r="DNG78" s="164"/>
      <c r="DNH78" s="164"/>
      <c r="DNI78" s="164"/>
      <c r="DNJ78" s="164"/>
      <c r="DNK78" s="164"/>
      <c r="DNL78" s="164"/>
      <c r="DNM78" s="164"/>
      <c r="DNN78" s="164"/>
      <c r="DNO78" s="164"/>
      <c r="DNP78" s="164"/>
      <c r="DNQ78" s="164"/>
      <c r="DNR78" s="164"/>
      <c r="DNS78" s="164"/>
      <c r="DNT78" s="164"/>
      <c r="DNU78" s="164"/>
      <c r="DNV78" s="164"/>
      <c r="DNW78" s="164"/>
      <c r="DNX78" s="164"/>
      <c r="DNY78" s="164"/>
      <c r="DNZ78" s="164"/>
      <c r="DOA78" s="164"/>
      <c r="DOB78" s="164"/>
      <c r="DOC78" s="164"/>
      <c r="DOD78" s="164"/>
      <c r="DOE78" s="164"/>
      <c r="DOF78" s="164"/>
      <c r="DOG78" s="164"/>
      <c r="DOH78" s="164"/>
      <c r="DOI78" s="164"/>
      <c r="DOJ78" s="164"/>
      <c r="DOK78" s="164"/>
      <c r="DOL78" s="164"/>
      <c r="DOM78" s="164"/>
      <c r="DON78" s="164"/>
      <c r="DOO78" s="164"/>
      <c r="DOP78" s="164"/>
      <c r="DOQ78" s="164"/>
      <c r="DOR78" s="164"/>
      <c r="DOS78" s="164"/>
      <c r="DOT78" s="164"/>
      <c r="DOU78" s="164"/>
      <c r="DOV78" s="164"/>
      <c r="DOW78" s="164"/>
      <c r="DOX78" s="164"/>
      <c r="DOY78" s="164"/>
      <c r="DOZ78" s="164"/>
      <c r="DPA78" s="164"/>
      <c r="DPB78" s="164"/>
      <c r="DPC78" s="164"/>
      <c r="DPD78" s="164"/>
      <c r="DPE78" s="164"/>
      <c r="DPF78" s="164"/>
      <c r="DPG78" s="164"/>
      <c r="DPH78" s="164"/>
      <c r="DPI78" s="164"/>
      <c r="DPJ78" s="164"/>
      <c r="DPK78" s="164"/>
      <c r="DPL78" s="164"/>
      <c r="DPM78" s="164"/>
      <c r="DPN78" s="164"/>
      <c r="DPO78" s="164"/>
      <c r="DPP78" s="164"/>
      <c r="DPQ78" s="164"/>
      <c r="DPR78" s="164"/>
      <c r="DPS78" s="164"/>
      <c r="DPT78" s="164"/>
      <c r="DPU78" s="164"/>
      <c r="DPV78" s="164"/>
      <c r="DPW78" s="164"/>
      <c r="DPX78" s="164"/>
      <c r="DPY78" s="164"/>
      <c r="DPZ78" s="164"/>
      <c r="DQA78" s="164"/>
      <c r="DQB78" s="164"/>
      <c r="DQC78" s="164"/>
      <c r="DQD78" s="164"/>
      <c r="DQE78" s="164"/>
      <c r="DQF78" s="164"/>
      <c r="DQG78" s="164"/>
      <c r="DQH78" s="164"/>
      <c r="DQI78" s="164"/>
      <c r="DQJ78" s="164"/>
      <c r="DQK78" s="164"/>
      <c r="DQL78" s="164"/>
      <c r="DQM78" s="164"/>
      <c r="DQN78" s="164"/>
      <c r="DQO78" s="164"/>
      <c r="DQP78" s="164"/>
      <c r="DQQ78" s="164"/>
      <c r="DQR78" s="164"/>
      <c r="DQS78" s="164"/>
      <c r="DQT78" s="164"/>
      <c r="DQU78" s="164"/>
      <c r="DQV78" s="164"/>
      <c r="DQW78" s="164"/>
      <c r="DQX78" s="164"/>
      <c r="DQY78" s="164"/>
      <c r="DQZ78" s="164"/>
      <c r="DRA78" s="164"/>
      <c r="DRB78" s="164"/>
      <c r="DRC78" s="164"/>
      <c r="DRD78" s="164"/>
      <c r="DRE78" s="164"/>
      <c r="DRF78" s="164"/>
      <c r="DRG78" s="164"/>
      <c r="DRH78" s="164"/>
      <c r="DRI78" s="164"/>
      <c r="DRJ78" s="164"/>
      <c r="DRK78" s="164"/>
      <c r="DRL78" s="164"/>
      <c r="DRM78" s="164"/>
      <c r="DRN78" s="164"/>
      <c r="DRO78" s="164"/>
      <c r="DRP78" s="164"/>
      <c r="DRQ78" s="164"/>
      <c r="DRR78" s="164"/>
      <c r="DRS78" s="164"/>
      <c r="DRT78" s="164"/>
      <c r="DRU78" s="164"/>
      <c r="DRV78" s="164"/>
      <c r="DRW78" s="164"/>
      <c r="DRX78" s="164"/>
      <c r="DRY78" s="164"/>
      <c r="DRZ78" s="164"/>
      <c r="DSA78" s="164"/>
      <c r="DSB78" s="164"/>
      <c r="DSC78" s="164"/>
      <c r="DSD78" s="164"/>
      <c r="DSE78" s="164"/>
      <c r="DSF78" s="164"/>
      <c r="DSG78" s="164"/>
      <c r="DSH78" s="164"/>
      <c r="DSI78" s="164"/>
      <c r="DSJ78" s="164"/>
      <c r="DSK78" s="164"/>
      <c r="DSL78" s="164"/>
      <c r="DSM78" s="164"/>
      <c r="DSN78" s="164"/>
      <c r="DSO78" s="164"/>
      <c r="DSP78" s="164"/>
      <c r="DSQ78" s="164"/>
      <c r="DSR78" s="164"/>
      <c r="DSS78" s="164"/>
      <c r="DST78" s="164"/>
      <c r="DSU78" s="164"/>
      <c r="DSV78" s="164"/>
      <c r="DSW78" s="164"/>
      <c r="DSX78" s="164"/>
      <c r="DSY78" s="164"/>
      <c r="DSZ78" s="164"/>
      <c r="DTA78" s="164"/>
      <c r="DTB78" s="164"/>
      <c r="DTC78" s="164"/>
      <c r="DTD78" s="164"/>
      <c r="DTE78" s="164"/>
      <c r="DTF78" s="164"/>
      <c r="DTG78" s="164"/>
      <c r="DTH78" s="164"/>
      <c r="DTI78" s="164"/>
      <c r="DTJ78" s="164"/>
      <c r="DTK78" s="164"/>
      <c r="DTL78" s="164"/>
      <c r="DTM78" s="164"/>
      <c r="DTN78" s="164"/>
      <c r="DTO78" s="164"/>
      <c r="DTP78" s="164"/>
      <c r="DTQ78" s="164"/>
      <c r="DTR78" s="164"/>
      <c r="DTS78" s="164"/>
      <c r="DTT78" s="164"/>
      <c r="DTU78" s="164"/>
      <c r="DTV78" s="164"/>
      <c r="DTW78" s="164"/>
      <c r="DTX78" s="164"/>
      <c r="DTY78" s="164"/>
      <c r="DTZ78" s="164"/>
      <c r="DUA78" s="164"/>
      <c r="DUB78" s="164"/>
      <c r="DUC78" s="164"/>
      <c r="DUD78" s="164"/>
      <c r="DUE78" s="164"/>
      <c r="DUF78" s="164"/>
      <c r="DUG78" s="164"/>
      <c r="DUH78" s="164"/>
      <c r="DUI78" s="164"/>
      <c r="DUJ78" s="164"/>
      <c r="DUK78" s="164"/>
      <c r="DUL78" s="164"/>
      <c r="DUM78" s="164"/>
      <c r="DUN78" s="164"/>
      <c r="DUO78" s="164"/>
      <c r="DUP78" s="164"/>
      <c r="DUQ78" s="164"/>
      <c r="DUR78" s="164"/>
      <c r="DUS78" s="164"/>
      <c r="DUT78" s="164"/>
      <c r="DUU78" s="164"/>
      <c r="DUV78" s="164"/>
      <c r="DUW78" s="164"/>
      <c r="DUX78" s="164"/>
      <c r="DUY78" s="164"/>
      <c r="DUZ78" s="164"/>
      <c r="DVA78" s="164"/>
      <c r="DVB78" s="164"/>
      <c r="DVC78" s="164"/>
      <c r="DVD78" s="164"/>
      <c r="DVE78" s="164"/>
      <c r="DVF78" s="164"/>
      <c r="DVG78" s="164"/>
      <c r="DVH78" s="164"/>
      <c r="DVI78" s="164"/>
      <c r="DVJ78" s="164"/>
      <c r="DVK78" s="164"/>
      <c r="DVL78" s="164"/>
      <c r="DVM78" s="164"/>
      <c r="DVN78" s="164"/>
      <c r="DVO78" s="164"/>
      <c r="DVP78" s="164"/>
      <c r="DVQ78" s="164"/>
      <c r="DVR78" s="164"/>
      <c r="DVS78" s="164"/>
      <c r="DVT78" s="164"/>
      <c r="DVU78" s="164"/>
      <c r="DVV78" s="164"/>
      <c r="DVW78" s="164"/>
      <c r="DVX78" s="164"/>
      <c r="DVY78" s="164"/>
      <c r="DVZ78" s="164"/>
      <c r="DWA78" s="164"/>
      <c r="DWB78" s="164"/>
      <c r="DWC78" s="164"/>
      <c r="DWD78" s="164"/>
      <c r="DWE78" s="164"/>
      <c r="DWF78" s="164"/>
      <c r="DWG78" s="164"/>
      <c r="DWH78" s="164"/>
      <c r="DWI78" s="164"/>
      <c r="DWJ78" s="164"/>
      <c r="DWK78" s="164"/>
      <c r="DWL78" s="164"/>
      <c r="DWM78" s="164"/>
      <c r="DWN78" s="164"/>
      <c r="DWO78" s="164"/>
      <c r="DWP78" s="164"/>
      <c r="DWQ78" s="164"/>
      <c r="DWR78" s="164"/>
      <c r="DWS78" s="164"/>
      <c r="DWT78" s="164"/>
      <c r="DWU78" s="164"/>
      <c r="DWV78" s="164"/>
      <c r="DWW78" s="164"/>
      <c r="DWX78" s="164"/>
      <c r="DWY78" s="164"/>
      <c r="DWZ78" s="164"/>
      <c r="DXA78" s="164"/>
      <c r="DXB78" s="164"/>
      <c r="DXC78" s="164"/>
      <c r="DXD78" s="164"/>
      <c r="DXE78" s="164"/>
      <c r="DXF78" s="164"/>
      <c r="DXG78" s="164"/>
      <c r="DXH78" s="164"/>
      <c r="DXI78" s="164"/>
      <c r="DXJ78" s="164"/>
      <c r="DXK78" s="164"/>
      <c r="DXL78" s="164"/>
      <c r="DXM78" s="164"/>
      <c r="DXN78" s="164"/>
      <c r="DXO78" s="164"/>
      <c r="DXP78" s="164"/>
      <c r="DXQ78" s="164"/>
      <c r="DXR78" s="164"/>
      <c r="DXS78" s="164"/>
      <c r="DXT78" s="164"/>
      <c r="DXU78" s="164"/>
      <c r="DXV78" s="164"/>
      <c r="DXW78" s="164"/>
      <c r="DXX78" s="164"/>
      <c r="DXY78" s="164"/>
      <c r="DXZ78" s="164"/>
      <c r="DYA78" s="164"/>
      <c r="DYB78" s="164"/>
      <c r="DYC78" s="164"/>
      <c r="DYD78" s="164"/>
      <c r="DYE78" s="164"/>
      <c r="DYF78" s="164"/>
      <c r="DYG78" s="164"/>
      <c r="DYH78" s="164"/>
      <c r="DYI78" s="164"/>
      <c r="DYJ78" s="164"/>
      <c r="DYK78" s="164"/>
      <c r="DYL78" s="164"/>
      <c r="DYM78" s="164"/>
      <c r="DYN78" s="164"/>
      <c r="DYO78" s="164"/>
      <c r="DYP78" s="164"/>
      <c r="DYQ78" s="164"/>
      <c r="DYR78" s="164"/>
      <c r="DYS78" s="164"/>
      <c r="DYT78" s="164"/>
      <c r="DYU78" s="164"/>
      <c r="DYV78" s="164"/>
      <c r="DYW78" s="164"/>
      <c r="DYX78" s="164"/>
      <c r="DYY78" s="164"/>
      <c r="DYZ78" s="164"/>
      <c r="DZA78" s="164"/>
      <c r="DZB78" s="164"/>
      <c r="DZC78" s="164"/>
      <c r="DZD78" s="164"/>
      <c r="DZE78" s="164"/>
      <c r="DZF78" s="164"/>
      <c r="DZG78" s="164"/>
      <c r="DZH78" s="164"/>
      <c r="DZI78" s="164"/>
      <c r="DZJ78" s="164"/>
      <c r="DZK78" s="164"/>
      <c r="DZL78" s="164"/>
      <c r="DZM78" s="164"/>
      <c r="DZN78" s="164"/>
      <c r="DZO78" s="164"/>
      <c r="DZP78" s="164"/>
      <c r="DZQ78" s="164"/>
      <c r="DZR78" s="164"/>
      <c r="DZS78" s="164"/>
      <c r="DZT78" s="164"/>
      <c r="DZU78" s="164"/>
      <c r="DZV78" s="164"/>
      <c r="DZW78" s="164"/>
      <c r="DZX78" s="164"/>
      <c r="DZY78" s="164"/>
      <c r="DZZ78" s="164"/>
      <c r="EAA78" s="164"/>
      <c r="EAB78" s="164"/>
      <c r="EAC78" s="164"/>
      <c r="EAD78" s="164"/>
      <c r="EAE78" s="164"/>
      <c r="EAF78" s="164"/>
      <c r="EAG78" s="164"/>
      <c r="EAH78" s="164"/>
      <c r="EAI78" s="164"/>
      <c r="EAJ78" s="164"/>
      <c r="EAK78" s="164"/>
      <c r="EAL78" s="164"/>
      <c r="EAM78" s="164"/>
      <c r="EAN78" s="164"/>
      <c r="EAO78" s="164"/>
      <c r="EAP78" s="164"/>
      <c r="EAQ78" s="164"/>
      <c r="EAR78" s="164"/>
      <c r="EAS78" s="164"/>
      <c r="EAT78" s="164"/>
      <c r="EAU78" s="164"/>
      <c r="EAV78" s="164"/>
      <c r="EAW78" s="164"/>
      <c r="EAX78" s="164"/>
      <c r="EAY78" s="164"/>
      <c r="EAZ78" s="164"/>
      <c r="EBA78" s="164"/>
      <c r="EBB78" s="164"/>
      <c r="EBC78" s="164"/>
      <c r="EBD78" s="164"/>
      <c r="EBE78" s="164"/>
      <c r="EBF78" s="164"/>
      <c r="EBG78" s="164"/>
      <c r="EBH78" s="164"/>
      <c r="EBI78" s="164"/>
      <c r="EBJ78" s="164"/>
      <c r="EBK78" s="164"/>
      <c r="EBL78" s="164"/>
      <c r="EBM78" s="164"/>
      <c r="EBN78" s="164"/>
      <c r="EBO78" s="164"/>
      <c r="EBP78" s="164"/>
      <c r="EBQ78" s="164"/>
      <c r="EBR78" s="164"/>
      <c r="EBS78" s="164"/>
      <c r="EBT78" s="164"/>
      <c r="EBU78" s="164"/>
      <c r="EBV78" s="164"/>
      <c r="EBW78" s="164"/>
      <c r="EBX78" s="164"/>
      <c r="EBY78" s="164"/>
      <c r="EBZ78" s="164"/>
      <c r="ECA78" s="164"/>
      <c r="ECB78" s="164"/>
      <c r="ECC78" s="164"/>
      <c r="ECD78" s="164"/>
      <c r="ECE78" s="164"/>
      <c r="ECF78" s="164"/>
      <c r="ECG78" s="164"/>
      <c r="ECH78" s="164"/>
      <c r="ECI78" s="164"/>
      <c r="ECJ78" s="164"/>
      <c r="ECK78" s="164"/>
      <c r="ECL78" s="164"/>
      <c r="ECM78" s="164"/>
      <c r="ECN78" s="164"/>
      <c r="ECO78" s="164"/>
      <c r="ECP78" s="164"/>
      <c r="ECQ78" s="164"/>
      <c r="ECR78" s="164"/>
      <c r="ECS78" s="164"/>
      <c r="ECT78" s="164"/>
      <c r="ECU78" s="164"/>
      <c r="ECV78" s="164"/>
      <c r="ECW78" s="164"/>
      <c r="ECX78" s="164"/>
      <c r="ECY78" s="164"/>
      <c r="ECZ78" s="164"/>
      <c r="EDA78" s="164"/>
      <c r="EDB78" s="164"/>
      <c r="EDC78" s="164"/>
      <c r="EDD78" s="164"/>
      <c r="EDE78" s="164"/>
      <c r="EDF78" s="164"/>
      <c r="EDG78" s="164"/>
      <c r="EDH78" s="164"/>
      <c r="EDI78" s="164"/>
      <c r="EDJ78" s="164"/>
      <c r="EDK78" s="164"/>
      <c r="EDL78" s="164"/>
      <c r="EDM78" s="164"/>
      <c r="EDN78" s="164"/>
      <c r="EDO78" s="164"/>
      <c r="EDP78" s="164"/>
      <c r="EDQ78" s="164"/>
      <c r="EDR78" s="164"/>
      <c r="EDS78" s="164"/>
      <c r="EDT78" s="164"/>
      <c r="EDU78" s="164"/>
      <c r="EDV78" s="164"/>
      <c r="EDW78" s="164"/>
      <c r="EDX78" s="164"/>
      <c r="EDY78" s="164"/>
      <c r="EDZ78" s="164"/>
      <c r="EEA78" s="164"/>
      <c r="EEB78" s="164"/>
      <c r="EEC78" s="164"/>
      <c r="EED78" s="164"/>
      <c r="EEE78" s="164"/>
      <c r="EEF78" s="164"/>
      <c r="EEG78" s="164"/>
      <c r="EEH78" s="164"/>
      <c r="EEI78" s="164"/>
      <c r="EEJ78" s="164"/>
      <c r="EEK78" s="164"/>
      <c r="EEL78" s="164"/>
      <c r="EEM78" s="164"/>
      <c r="EEN78" s="164"/>
      <c r="EEO78" s="164"/>
      <c r="EEP78" s="164"/>
      <c r="EEQ78" s="164"/>
      <c r="EER78" s="164"/>
      <c r="EES78" s="164"/>
      <c r="EET78" s="164"/>
      <c r="EEU78" s="164"/>
      <c r="EEV78" s="164"/>
      <c r="EEW78" s="164"/>
      <c r="EEX78" s="164"/>
      <c r="EEY78" s="164"/>
      <c r="EEZ78" s="164"/>
      <c r="EFA78" s="164"/>
      <c r="EFB78" s="164"/>
      <c r="EFC78" s="164"/>
      <c r="EFD78" s="164"/>
      <c r="EFE78" s="164"/>
      <c r="EFF78" s="164"/>
      <c r="EFG78" s="164"/>
      <c r="EFH78" s="164"/>
      <c r="EFI78" s="164"/>
      <c r="EFJ78" s="164"/>
      <c r="EFK78" s="164"/>
      <c r="EFL78" s="164"/>
      <c r="EFM78" s="164"/>
      <c r="EFN78" s="164"/>
      <c r="EFO78" s="164"/>
      <c r="EFP78" s="164"/>
      <c r="EFQ78" s="164"/>
      <c r="EFR78" s="164"/>
      <c r="EFS78" s="164"/>
      <c r="EFT78" s="164"/>
      <c r="EFU78" s="164"/>
      <c r="EFV78" s="164"/>
      <c r="EFW78" s="164"/>
      <c r="EFX78" s="164"/>
      <c r="EFY78" s="164"/>
      <c r="EFZ78" s="164"/>
      <c r="EGA78" s="164"/>
      <c r="EGB78" s="164"/>
      <c r="EGC78" s="164"/>
      <c r="EGD78" s="164"/>
      <c r="EGE78" s="164"/>
      <c r="EGF78" s="164"/>
      <c r="EGG78" s="164"/>
      <c r="EGH78" s="164"/>
      <c r="EGI78" s="164"/>
      <c r="EGJ78" s="164"/>
      <c r="EGK78" s="164"/>
      <c r="EGL78" s="164"/>
      <c r="EGM78" s="164"/>
      <c r="EGN78" s="164"/>
      <c r="EGO78" s="164"/>
      <c r="EGP78" s="164"/>
      <c r="EGQ78" s="164"/>
      <c r="EGR78" s="164"/>
      <c r="EGS78" s="164"/>
      <c r="EGT78" s="164"/>
      <c r="EGU78" s="164"/>
      <c r="EGV78" s="164"/>
      <c r="EGW78" s="164"/>
      <c r="EGX78" s="164"/>
      <c r="EGY78" s="164"/>
      <c r="EGZ78" s="164"/>
      <c r="EHA78" s="164"/>
      <c r="EHB78" s="164"/>
      <c r="EHC78" s="164"/>
      <c r="EHD78" s="164"/>
      <c r="EHE78" s="164"/>
      <c r="EHF78" s="164"/>
      <c r="EHG78" s="164"/>
      <c r="EHH78" s="164"/>
      <c r="EHI78" s="164"/>
      <c r="EHJ78" s="164"/>
      <c r="EHK78" s="164"/>
      <c r="EHL78" s="164"/>
      <c r="EHM78" s="164"/>
      <c r="EHN78" s="164"/>
      <c r="EHO78" s="164"/>
      <c r="EHP78" s="164"/>
      <c r="EHQ78" s="164"/>
      <c r="EHR78" s="164"/>
      <c r="EHS78" s="164"/>
      <c r="EHT78" s="164"/>
      <c r="EHU78" s="164"/>
      <c r="EHV78" s="164"/>
      <c r="EHW78" s="164"/>
      <c r="EHX78" s="164"/>
      <c r="EHY78" s="164"/>
      <c r="EHZ78" s="164"/>
      <c r="EIA78" s="164"/>
      <c r="EIB78" s="164"/>
      <c r="EIC78" s="164"/>
      <c r="EID78" s="164"/>
      <c r="EIE78" s="164"/>
      <c r="EIF78" s="164"/>
      <c r="EIG78" s="164"/>
      <c r="EIH78" s="164"/>
      <c r="EII78" s="164"/>
      <c r="EIJ78" s="164"/>
      <c r="EIK78" s="164"/>
      <c r="EIL78" s="164"/>
      <c r="EIM78" s="164"/>
      <c r="EIN78" s="164"/>
      <c r="EIO78" s="164"/>
      <c r="EIP78" s="164"/>
      <c r="EIQ78" s="164"/>
      <c r="EIR78" s="164"/>
      <c r="EIS78" s="164"/>
      <c r="EIT78" s="164"/>
      <c r="EIU78" s="164"/>
      <c r="EIV78" s="164"/>
      <c r="EIW78" s="164"/>
      <c r="EIX78" s="164"/>
      <c r="EIY78" s="164"/>
      <c r="EIZ78" s="164"/>
      <c r="EJA78" s="164"/>
      <c r="EJB78" s="164"/>
      <c r="EJC78" s="164"/>
      <c r="EJD78" s="164"/>
      <c r="EJE78" s="164"/>
      <c r="EJF78" s="164"/>
      <c r="EJG78" s="164"/>
      <c r="EJH78" s="164"/>
      <c r="EJI78" s="164"/>
      <c r="EJJ78" s="164"/>
      <c r="EJK78" s="164"/>
      <c r="EJL78" s="164"/>
      <c r="EJM78" s="164"/>
      <c r="EJN78" s="164"/>
      <c r="EJO78" s="164"/>
      <c r="EJP78" s="164"/>
      <c r="EJQ78" s="164"/>
      <c r="EJR78" s="164"/>
      <c r="EJS78" s="164"/>
      <c r="EJT78" s="164"/>
      <c r="EJU78" s="164"/>
      <c r="EJV78" s="164"/>
      <c r="EJW78" s="164"/>
      <c r="EJX78" s="164"/>
      <c r="EJY78" s="164"/>
      <c r="EJZ78" s="164"/>
      <c r="EKA78" s="164"/>
      <c r="EKB78" s="164"/>
      <c r="EKC78" s="164"/>
      <c r="EKD78" s="164"/>
      <c r="EKE78" s="164"/>
      <c r="EKF78" s="164"/>
      <c r="EKG78" s="164"/>
      <c r="EKH78" s="164"/>
      <c r="EKI78" s="164"/>
      <c r="EKJ78" s="164"/>
      <c r="EKK78" s="164"/>
      <c r="EKL78" s="164"/>
      <c r="EKM78" s="164"/>
      <c r="EKN78" s="164"/>
      <c r="EKO78" s="164"/>
      <c r="EKP78" s="164"/>
      <c r="EKQ78" s="164"/>
      <c r="EKR78" s="164"/>
      <c r="EKS78" s="164"/>
      <c r="EKT78" s="164"/>
      <c r="EKU78" s="164"/>
      <c r="EKV78" s="164"/>
      <c r="EKW78" s="164"/>
      <c r="EKX78" s="164"/>
      <c r="EKY78" s="164"/>
      <c r="EKZ78" s="164"/>
      <c r="ELA78" s="164"/>
      <c r="ELB78" s="164"/>
      <c r="ELC78" s="164"/>
      <c r="ELD78" s="164"/>
      <c r="ELE78" s="164"/>
      <c r="ELF78" s="164"/>
      <c r="ELG78" s="164"/>
      <c r="ELH78" s="164"/>
      <c r="ELI78" s="164"/>
      <c r="ELJ78" s="164"/>
      <c r="ELK78" s="164"/>
      <c r="ELL78" s="164"/>
      <c r="ELM78" s="164"/>
      <c r="ELN78" s="164"/>
      <c r="ELO78" s="164"/>
      <c r="ELP78" s="164"/>
      <c r="ELQ78" s="164"/>
      <c r="ELR78" s="164"/>
      <c r="ELS78" s="164"/>
      <c r="ELT78" s="164"/>
      <c r="ELU78" s="164"/>
      <c r="ELV78" s="164"/>
      <c r="ELW78" s="164"/>
      <c r="ELX78" s="164"/>
      <c r="ELY78" s="164"/>
      <c r="ELZ78" s="164"/>
      <c r="EMA78" s="164"/>
      <c r="EMB78" s="164"/>
      <c r="EMC78" s="164"/>
      <c r="EMD78" s="164"/>
      <c r="EME78" s="164"/>
      <c r="EMF78" s="164"/>
      <c r="EMG78" s="164"/>
      <c r="EMH78" s="164"/>
      <c r="EMI78" s="164"/>
      <c r="EMJ78" s="164"/>
      <c r="EMK78" s="164"/>
      <c r="EML78" s="164"/>
      <c r="EMM78" s="164"/>
      <c r="EMN78" s="164"/>
      <c r="EMO78" s="164"/>
      <c r="EMP78" s="164"/>
      <c r="EMQ78" s="164"/>
      <c r="EMR78" s="164"/>
      <c r="EMS78" s="164"/>
      <c r="EMT78" s="164"/>
      <c r="EMU78" s="164"/>
      <c r="EMV78" s="164"/>
      <c r="EMW78" s="164"/>
      <c r="EMX78" s="164"/>
      <c r="EMY78" s="164"/>
      <c r="EMZ78" s="164"/>
      <c r="ENA78" s="164"/>
      <c r="ENB78" s="164"/>
      <c r="ENC78" s="164"/>
      <c r="END78" s="164"/>
      <c r="ENE78" s="164"/>
      <c r="ENF78" s="164"/>
      <c r="ENG78" s="164"/>
      <c r="ENH78" s="164"/>
      <c r="ENI78" s="164"/>
      <c r="ENJ78" s="164"/>
      <c r="ENK78" s="164"/>
      <c r="ENL78" s="164"/>
      <c r="ENM78" s="164"/>
      <c r="ENN78" s="164"/>
      <c r="ENO78" s="164"/>
      <c r="ENP78" s="164"/>
      <c r="ENQ78" s="164"/>
      <c r="ENR78" s="164"/>
      <c r="ENS78" s="164"/>
      <c r="ENT78" s="164"/>
      <c r="ENU78" s="164"/>
      <c r="ENV78" s="164"/>
      <c r="ENW78" s="164"/>
      <c r="ENX78" s="164"/>
      <c r="ENY78" s="164"/>
      <c r="ENZ78" s="164"/>
      <c r="EOA78" s="164"/>
      <c r="EOB78" s="164"/>
      <c r="EOC78" s="164"/>
      <c r="EOD78" s="164"/>
      <c r="EOE78" s="164"/>
      <c r="EOF78" s="164"/>
      <c r="EOG78" s="164"/>
      <c r="EOH78" s="164"/>
      <c r="EOI78" s="164"/>
      <c r="EOJ78" s="164"/>
      <c r="EOK78" s="164"/>
      <c r="EOL78" s="164"/>
      <c r="EOM78" s="164"/>
      <c r="EON78" s="164"/>
      <c r="EOO78" s="164"/>
      <c r="EOP78" s="164"/>
      <c r="EOQ78" s="164"/>
      <c r="EOR78" s="164"/>
      <c r="EOS78" s="164"/>
      <c r="EOT78" s="164"/>
      <c r="EOU78" s="164"/>
      <c r="EOV78" s="164"/>
      <c r="EOW78" s="164"/>
      <c r="EOX78" s="164"/>
      <c r="EOY78" s="164"/>
      <c r="EOZ78" s="164"/>
      <c r="EPA78" s="164"/>
      <c r="EPB78" s="164"/>
      <c r="EPC78" s="164"/>
      <c r="EPD78" s="164"/>
      <c r="EPE78" s="164"/>
      <c r="EPF78" s="164"/>
      <c r="EPG78" s="164"/>
      <c r="EPH78" s="164"/>
      <c r="EPI78" s="164"/>
      <c r="EPJ78" s="164"/>
      <c r="EPK78" s="164"/>
      <c r="EPL78" s="164"/>
      <c r="EPM78" s="164"/>
      <c r="EPN78" s="164"/>
      <c r="EPO78" s="164"/>
      <c r="EPP78" s="164"/>
      <c r="EPQ78" s="164"/>
      <c r="EPR78" s="164"/>
      <c r="EPS78" s="164"/>
      <c r="EPT78" s="164"/>
      <c r="EPU78" s="164"/>
      <c r="EPV78" s="164"/>
      <c r="EPW78" s="164"/>
      <c r="EPX78" s="164"/>
      <c r="EPY78" s="164"/>
      <c r="EPZ78" s="164"/>
      <c r="EQA78" s="164"/>
      <c r="EQB78" s="164"/>
      <c r="EQC78" s="164"/>
      <c r="EQD78" s="164"/>
      <c r="EQE78" s="164"/>
      <c r="EQF78" s="164"/>
      <c r="EQG78" s="164"/>
      <c r="EQH78" s="164"/>
      <c r="EQI78" s="164"/>
      <c r="EQJ78" s="164"/>
      <c r="EQK78" s="164"/>
      <c r="EQL78" s="164"/>
      <c r="EQM78" s="164"/>
      <c r="EQN78" s="164"/>
      <c r="EQO78" s="164"/>
      <c r="EQP78" s="164"/>
      <c r="EQQ78" s="164"/>
      <c r="EQR78" s="164"/>
      <c r="EQS78" s="164"/>
      <c r="EQT78" s="164"/>
      <c r="EQU78" s="164"/>
      <c r="EQV78" s="164"/>
      <c r="EQW78" s="164"/>
      <c r="EQX78" s="164"/>
      <c r="EQY78" s="164"/>
      <c r="EQZ78" s="164"/>
      <c r="ERA78" s="164"/>
      <c r="ERB78" s="164"/>
      <c r="ERC78" s="164"/>
      <c r="ERD78" s="164"/>
      <c r="ERE78" s="164"/>
      <c r="ERF78" s="164"/>
      <c r="ERG78" s="164"/>
      <c r="ERH78" s="164"/>
      <c r="ERI78" s="164"/>
      <c r="ERJ78" s="164"/>
      <c r="ERK78" s="164"/>
      <c r="ERL78" s="164"/>
      <c r="ERM78" s="164"/>
      <c r="ERN78" s="164"/>
      <c r="ERO78" s="164"/>
      <c r="ERP78" s="164"/>
      <c r="ERQ78" s="164"/>
      <c r="ERR78" s="164"/>
      <c r="ERS78" s="164"/>
      <c r="ERT78" s="164"/>
      <c r="ERU78" s="164"/>
      <c r="ERV78" s="164"/>
      <c r="ERW78" s="164"/>
      <c r="ERX78" s="164"/>
      <c r="ERY78" s="164"/>
      <c r="ERZ78" s="164"/>
      <c r="ESA78" s="164"/>
      <c r="ESB78" s="164"/>
      <c r="ESC78" s="164"/>
      <c r="ESD78" s="164"/>
      <c r="ESE78" s="164"/>
      <c r="ESF78" s="164"/>
      <c r="ESG78" s="164"/>
      <c r="ESH78" s="164"/>
      <c r="ESI78" s="164"/>
      <c r="ESJ78" s="164"/>
      <c r="ESK78" s="164"/>
      <c r="ESL78" s="164"/>
      <c r="ESM78" s="164"/>
      <c r="ESN78" s="164"/>
      <c r="ESO78" s="164"/>
      <c r="ESP78" s="164"/>
      <c r="ESQ78" s="164"/>
      <c r="ESR78" s="164"/>
      <c r="ESS78" s="164"/>
      <c r="EST78" s="164"/>
      <c r="ESU78" s="164"/>
      <c r="ESV78" s="164"/>
      <c r="ESW78" s="164"/>
      <c r="ESX78" s="164"/>
      <c r="ESY78" s="164"/>
      <c r="ESZ78" s="164"/>
      <c r="ETA78" s="164"/>
      <c r="ETB78" s="164"/>
      <c r="ETC78" s="164"/>
      <c r="ETD78" s="164"/>
      <c r="ETE78" s="164"/>
      <c r="ETF78" s="164"/>
      <c r="ETG78" s="164"/>
      <c r="ETH78" s="164"/>
      <c r="ETI78" s="164"/>
      <c r="ETJ78" s="164"/>
      <c r="ETK78" s="164"/>
      <c r="ETL78" s="164"/>
      <c r="ETM78" s="164"/>
      <c r="ETN78" s="164"/>
      <c r="ETO78" s="164"/>
      <c r="ETP78" s="164"/>
      <c r="ETQ78" s="164"/>
      <c r="ETR78" s="164"/>
      <c r="ETS78" s="164"/>
      <c r="ETT78" s="164"/>
      <c r="ETU78" s="164"/>
      <c r="ETV78" s="164"/>
      <c r="ETW78" s="164"/>
      <c r="ETX78" s="164"/>
      <c r="ETY78" s="164"/>
      <c r="ETZ78" s="164"/>
      <c r="EUA78" s="164"/>
      <c r="EUB78" s="164"/>
      <c r="EUC78" s="164"/>
      <c r="EUD78" s="164"/>
      <c r="EUE78" s="164"/>
      <c r="EUF78" s="164"/>
      <c r="EUG78" s="164"/>
      <c r="EUH78" s="164"/>
      <c r="EUI78" s="164"/>
      <c r="EUJ78" s="164"/>
      <c r="EUK78" s="164"/>
      <c r="EUL78" s="164"/>
      <c r="EUM78" s="164"/>
      <c r="EUN78" s="164"/>
      <c r="EUO78" s="164"/>
      <c r="EUP78" s="164"/>
      <c r="EUQ78" s="164"/>
      <c r="EUR78" s="164"/>
      <c r="EUS78" s="164"/>
      <c r="EUT78" s="164"/>
      <c r="EUU78" s="164"/>
      <c r="EUV78" s="164"/>
      <c r="EUW78" s="164"/>
      <c r="EUX78" s="164"/>
      <c r="EUY78" s="164"/>
      <c r="EUZ78" s="164"/>
      <c r="EVA78" s="164"/>
      <c r="EVB78" s="164"/>
      <c r="EVC78" s="164"/>
      <c r="EVD78" s="164"/>
      <c r="EVE78" s="164"/>
      <c r="EVF78" s="164"/>
      <c r="EVG78" s="164"/>
      <c r="EVH78" s="164"/>
      <c r="EVI78" s="164"/>
      <c r="EVJ78" s="164"/>
      <c r="EVK78" s="164"/>
      <c r="EVL78" s="164"/>
      <c r="EVM78" s="164"/>
      <c r="EVN78" s="164"/>
      <c r="EVO78" s="164"/>
      <c r="EVP78" s="164"/>
      <c r="EVQ78" s="164"/>
      <c r="EVR78" s="164"/>
      <c r="EVS78" s="164"/>
      <c r="EVT78" s="164"/>
      <c r="EVU78" s="164"/>
      <c r="EVV78" s="164"/>
      <c r="EVW78" s="164"/>
      <c r="EVX78" s="164"/>
      <c r="EVY78" s="164"/>
      <c r="EVZ78" s="164"/>
      <c r="EWA78" s="164"/>
      <c r="EWB78" s="164"/>
      <c r="EWC78" s="164"/>
      <c r="EWD78" s="164"/>
      <c r="EWE78" s="164"/>
      <c r="EWF78" s="164"/>
      <c r="EWG78" s="164"/>
      <c r="EWH78" s="164"/>
      <c r="EWI78" s="164"/>
      <c r="EWJ78" s="164"/>
      <c r="EWK78" s="164"/>
      <c r="EWL78" s="164"/>
      <c r="EWM78" s="164"/>
      <c r="EWN78" s="164"/>
      <c r="EWO78" s="164"/>
      <c r="EWP78" s="164"/>
      <c r="EWQ78" s="164"/>
      <c r="EWR78" s="164"/>
      <c r="EWS78" s="164"/>
      <c r="EWT78" s="164"/>
      <c r="EWU78" s="164"/>
      <c r="EWV78" s="164"/>
      <c r="EWW78" s="164"/>
      <c r="EWX78" s="164"/>
      <c r="EWY78" s="164"/>
      <c r="EWZ78" s="164"/>
      <c r="EXA78" s="164"/>
      <c r="EXB78" s="164"/>
      <c r="EXC78" s="164"/>
      <c r="EXD78" s="164"/>
      <c r="EXE78" s="164"/>
      <c r="EXF78" s="164"/>
      <c r="EXG78" s="164"/>
      <c r="EXH78" s="164"/>
      <c r="EXI78" s="164"/>
      <c r="EXJ78" s="164"/>
      <c r="EXK78" s="164"/>
      <c r="EXL78" s="164"/>
      <c r="EXM78" s="164"/>
      <c r="EXN78" s="164"/>
      <c r="EXO78" s="164"/>
      <c r="EXP78" s="164"/>
      <c r="EXQ78" s="164"/>
      <c r="EXR78" s="164"/>
      <c r="EXS78" s="164"/>
      <c r="EXT78" s="164"/>
      <c r="EXU78" s="164"/>
      <c r="EXV78" s="164"/>
      <c r="EXW78" s="164"/>
      <c r="EXX78" s="164"/>
      <c r="EXY78" s="164"/>
      <c r="EXZ78" s="164"/>
      <c r="EYA78" s="164"/>
      <c r="EYB78" s="164"/>
      <c r="EYC78" s="164"/>
      <c r="EYD78" s="164"/>
      <c r="EYE78" s="164"/>
      <c r="EYF78" s="164"/>
      <c r="EYG78" s="164"/>
      <c r="EYH78" s="164"/>
      <c r="EYI78" s="164"/>
      <c r="EYJ78" s="164"/>
      <c r="EYK78" s="164"/>
      <c r="EYL78" s="164"/>
      <c r="EYM78" s="164"/>
      <c r="EYN78" s="164"/>
      <c r="EYO78" s="164"/>
      <c r="EYP78" s="164"/>
      <c r="EYQ78" s="164"/>
      <c r="EYR78" s="164"/>
      <c r="EYS78" s="164"/>
      <c r="EYT78" s="164"/>
      <c r="EYU78" s="164"/>
      <c r="EYV78" s="164"/>
      <c r="EYW78" s="164"/>
      <c r="EYX78" s="164"/>
      <c r="EYY78" s="164"/>
      <c r="EYZ78" s="164"/>
      <c r="EZA78" s="164"/>
      <c r="EZB78" s="164"/>
      <c r="EZC78" s="164"/>
      <c r="EZD78" s="164"/>
      <c r="EZE78" s="164"/>
      <c r="EZF78" s="164"/>
      <c r="EZG78" s="164"/>
      <c r="EZH78" s="164"/>
      <c r="EZI78" s="164"/>
      <c r="EZJ78" s="164"/>
      <c r="EZK78" s="164"/>
      <c r="EZL78" s="164"/>
      <c r="EZM78" s="164"/>
      <c r="EZN78" s="164"/>
      <c r="EZO78" s="164"/>
      <c r="EZP78" s="164"/>
      <c r="EZQ78" s="164"/>
      <c r="EZR78" s="164"/>
      <c r="EZS78" s="164"/>
      <c r="EZT78" s="164"/>
      <c r="EZU78" s="164"/>
      <c r="EZV78" s="164"/>
      <c r="EZW78" s="164"/>
      <c r="EZX78" s="164"/>
      <c r="EZY78" s="164"/>
      <c r="EZZ78" s="164"/>
      <c r="FAA78" s="164"/>
      <c r="FAB78" s="164"/>
      <c r="FAC78" s="164"/>
      <c r="FAD78" s="164"/>
      <c r="FAE78" s="164"/>
      <c r="FAF78" s="164"/>
      <c r="FAG78" s="164"/>
      <c r="FAH78" s="164"/>
      <c r="FAI78" s="164"/>
      <c r="FAJ78" s="164"/>
      <c r="FAK78" s="164"/>
      <c r="FAL78" s="164"/>
      <c r="FAM78" s="164"/>
      <c r="FAN78" s="164"/>
      <c r="FAO78" s="164"/>
      <c r="FAP78" s="164"/>
      <c r="FAQ78" s="164"/>
      <c r="FAR78" s="164"/>
      <c r="FAS78" s="164"/>
      <c r="FAT78" s="164"/>
      <c r="FAU78" s="164"/>
      <c r="FAV78" s="164"/>
      <c r="FAW78" s="164"/>
      <c r="FAX78" s="164"/>
      <c r="FAY78" s="164"/>
      <c r="FAZ78" s="164"/>
      <c r="FBA78" s="164"/>
      <c r="FBB78" s="164"/>
      <c r="FBC78" s="164"/>
      <c r="FBD78" s="164"/>
      <c r="FBE78" s="164"/>
      <c r="FBF78" s="164"/>
      <c r="FBG78" s="164"/>
      <c r="FBH78" s="164"/>
      <c r="FBI78" s="164"/>
      <c r="FBJ78" s="164"/>
      <c r="FBK78" s="164"/>
      <c r="FBL78" s="164"/>
      <c r="FBM78" s="164"/>
      <c r="FBN78" s="164"/>
      <c r="FBO78" s="164"/>
      <c r="FBP78" s="164"/>
      <c r="FBQ78" s="164"/>
      <c r="FBR78" s="164"/>
      <c r="FBS78" s="164"/>
      <c r="FBT78" s="164"/>
      <c r="FBU78" s="164"/>
      <c r="FBV78" s="164"/>
      <c r="FBW78" s="164"/>
      <c r="FBX78" s="164"/>
      <c r="FBY78" s="164"/>
      <c r="FBZ78" s="164"/>
      <c r="FCA78" s="164"/>
      <c r="FCB78" s="164"/>
      <c r="FCC78" s="164"/>
      <c r="FCD78" s="164"/>
      <c r="FCE78" s="164"/>
      <c r="FCF78" s="164"/>
      <c r="FCG78" s="164"/>
      <c r="FCH78" s="164"/>
      <c r="FCI78" s="164"/>
      <c r="FCJ78" s="164"/>
      <c r="FCK78" s="164"/>
      <c r="FCL78" s="164"/>
      <c r="FCM78" s="164"/>
      <c r="FCN78" s="164"/>
      <c r="FCO78" s="164"/>
      <c r="FCP78" s="164"/>
      <c r="FCQ78" s="164"/>
      <c r="FCR78" s="164"/>
      <c r="FCS78" s="164"/>
      <c r="FCT78" s="164"/>
      <c r="FCU78" s="164"/>
      <c r="FCV78" s="164"/>
      <c r="FCW78" s="164"/>
      <c r="FCX78" s="164"/>
      <c r="FCY78" s="164"/>
      <c r="FCZ78" s="164"/>
      <c r="FDA78" s="164"/>
      <c r="FDB78" s="164"/>
      <c r="FDC78" s="164"/>
      <c r="FDD78" s="164"/>
      <c r="FDE78" s="164"/>
      <c r="FDF78" s="164"/>
      <c r="FDG78" s="164"/>
      <c r="FDH78" s="164"/>
      <c r="FDI78" s="164"/>
      <c r="FDJ78" s="164"/>
      <c r="FDK78" s="164"/>
      <c r="FDL78" s="164"/>
      <c r="FDM78" s="164"/>
      <c r="FDN78" s="164"/>
      <c r="FDO78" s="164"/>
      <c r="FDP78" s="164"/>
      <c r="FDQ78" s="164"/>
      <c r="FDR78" s="164"/>
      <c r="FDS78" s="164"/>
      <c r="FDT78" s="164"/>
      <c r="FDU78" s="164"/>
      <c r="FDV78" s="164"/>
      <c r="FDW78" s="164"/>
      <c r="FDX78" s="164"/>
      <c r="FDY78" s="164"/>
      <c r="FDZ78" s="164"/>
      <c r="FEA78" s="164"/>
      <c r="FEB78" s="164"/>
      <c r="FEC78" s="164"/>
      <c r="FED78" s="164"/>
      <c r="FEE78" s="164"/>
      <c r="FEF78" s="164"/>
      <c r="FEG78" s="164"/>
      <c r="FEH78" s="164"/>
      <c r="FEI78" s="164"/>
      <c r="FEJ78" s="164"/>
      <c r="FEK78" s="164"/>
      <c r="FEL78" s="164"/>
      <c r="FEM78" s="164"/>
      <c r="FEN78" s="164"/>
      <c r="FEO78" s="164"/>
      <c r="FEP78" s="164"/>
      <c r="FEQ78" s="164"/>
      <c r="FER78" s="164"/>
      <c r="FES78" s="164"/>
      <c r="FET78" s="164"/>
      <c r="FEU78" s="164"/>
      <c r="FEV78" s="164"/>
      <c r="FEW78" s="164"/>
      <c r="FEX78" s="164"/>
      <c r="FEY78" s="164"/>
      <c r="FEZ78" s="164"/>
      <c r="FFA78" s="164"/>
      <c r="FFB78" s="164"/>
      <c r="FFC78" s="164"/>
      <c r="FFD78" s="164"/>
      <c r="FFE78" s="164"/>
      <c r="FFF78" s="164"/>
      <c r="FFG78" s="164"/>
      <c r="FFH78" s="164"/>
      <c r="FFI78" s="164"/>
      <c r="FFJ78" s="164"/>
      <c r="FFK78" s="164"/>
      <c r="FFL78" s="164"/>
      <c r="FFM78" s="164"/>
      <c r="FFN78" s="164"/>
      <c r="FFO78" s="164"/>
      <c r="FFP78" s="164"/>
      <c r="FFQ78" s="164"/>
      <c r="FFR78" s="164"/>
      <c r="FFS78" s="164"/>
      <c r="FFT78" s="164"/>
      <c r="FFU78" s="164"/>
      <c r="FFV78" s="164"/>
      <c r="FFW78" s="164"/>
      <c r="FFX78" s="164"/>
      <c r="FFY78" s="164"/>
      <c r="FFZ78" s="164"/>
      <c r="FGA78" s="164"/>
      <c r="FGB78" s="164"/>
      <c r="FGC78" s="164"/>
      <c r="FGD78" s="164"/>
      <c r="FGE78" s="164"/>
      <c r="FGF78" s="164"/>
      <c r="FGG78" s="164"/>
      <c r="FGH78" s="164"/>
      <c r="FGI78" s="164"/>
      <c r="FGJ78" s="164"/>
      <c r="FGK78" s="164"/>
      <c r="FGL78" s="164"/>
      <c r="FGM78" s="164"/>
      <c r="FGN78" s="164"/>
      <c r="FGO78" s="164"/>
      <c r="FGP78" s="164"/>
      <c r="FGQ78" s="164"/>
      <c r="FGR78" s="164"/>
      <c r="FGS78" s="164"/>
      <c r="FGT78" s="164"/>
      <c r="FGU78" s="164"/>
      <c r="FGV78" s="164"/>
      <c r="FGW78" s="164"/>
      <c r="FGX78" s="164"/>
      <c r="FGY78" s="164"/>
      <c r="FGZ78" s="164"/>
      <c r="FHA78" s="164"/>
      <c r="FHB78" s="164"/>
      <c r="FHC78" s="164"/>
      <c r="FHD78" s="164"/>
      <c r="FHE78" s="164"/>
      <c r="FHF78" s="164"/>
      <c r="FHG78" s="164"/>
      <c r="FHH78" s="164"/>
      <c r="FHI78" s="164"/>
      <c r="FHJ78" s="164"/>
      <c r="FHK78" s="164"/>
      <c r="FHL78" s="164"/>
      <c r="FHM78" s="164"/>
      <c r="FHN78" s="164"/>
      <c r="FHO78" s="164"/>
      <c r="FHP78" s="164"/>
      <c r="FHQ78" s="164"/>
      <c r="FHR78" s="164"/>
      <c r="FHS78" s="164"/>
      <c r="FHT78" s="164"/>
      <c r="FHU78" s="164"/>
      <c r="FHV78" s="164"/>
      <c r="FHW78" s="164"/>
      <c r="FHX78" s="164"/>
      <c r="FHY78" s="164"/>
      <c r="FHZ78" s="164"/>
      <c r="FIA78" s="164"/>
      <c r="FIB78" s="164"/>
      <c r="FIC78" s="164"/>
      <c r="FID78" s="164"/>
      <c r="FIE78" s="164"/>
      <c r="FIF78" s="164"/>
      <c r="FIG78" s="164"/>
      <c r="FIH78" s="164"/>
      <c r="FII78" s="164"/>
      <c r="FIJ78" s="164"/>
      <c r="FIK78" s="164"/>
      <c r="FIL78" s="164"/>
      <c r="FIM78" s="164"/>
      <c r="FIN78" s="164"/>
      <c r="FIO78" s="164"/>
      <c r="FIP78" s="164"/>
      <c r="FIQ78" s="164"/>
      <c r="FIR78" s="164"/>
      <c r="FIS78" s="164"/>
      <c r="FIT78" s="164"/>
      <c r="FIU78" s="164"/>
      <c r="FIV78" s="164"/>
      <c r="FIW78" s="164"/>
      <c r="FIX78" s="164"/>
      <c r="FIY78" s="164"/>
      <c r="FIZ78" s="164"/>
      <c r="FJA78" s="164"/>
      <c r="FJB78" s="164"/>
      <c r="FJC78" s="164"/>
      <c r="FJD78" s="164"/>
      <c r="FJE78" s="164"/>
      <c r="FJF78" s="164"/>
      <c r="FJG78" s="164"/>
      <c r="FJH78" s="164"/>
      <c r="FJI78" s="164"/>
      <c r="FJJ78" s="164"/>
      <c r="FJK78" s="164"/>
      <c r="FJL78" s="164"/>
      <c r="FJM78" s="164"/>
      <c r="FJN78" s="164"/>
      <c r="FJO78" s="164"/>
      <c r="FJP78" s="164"/>
      <c r="FJQ78" s="164"/>
      <c r="FJR78" s="164"/>
      <c r="FJS78" s="164"/>
      <c r="FJT78" s="164"/>
      <c r="FJU78" s="164"/>
      <c r="FJV78" s="164"/>
      <c r="FJW78" s="164"/>
      <c r="FJX78" s="164"/>
      <c r="FJY78" s="164"/>
      <c r="FJZ78" s="164"/>
      <c r="FKA78" s="164"/>
      <c r="FKB78" s="164"/>
      <c r="FKC78" s="164"/>
      <c r="FKD78" s="164"/>
      <c r="FKE78" s="164"/>
      <c r="FKF78" s="164"/>
      <c r="FKG78" s="164"/>
      <c r="FKH78" s="164"/>
      <c r="FKI78" s="164"/>
      <c r="FKJ78" s="164"/>
      <c r="FKK78" s="164"/>
      <c r="FKL78" s="164"/>
      <c r="FKM78" s="164"/>
      <c r="FKN78" s="164"/>
      <c r="FKO78" s="164"/>
      <c r="FKP78" s="164"/>
      <c r="FKQ78" s="164"/>
      <c r="FKR78" s="164"/>
      <c r="FKS78" s="164"/>
      <c r="FKT78" s="164"/>
      <c r="FKU78" s="164"/>
      <c r="FKV78" s="164"/>
      <c r="FKW78" s="164"/>
      <c r="FKX78" s="164"/>
      <c r="FKY78" s="164"/>
      <c r="FKZ78" s="164"/>
      <c r="FLA78" s="164"/>
      <c r="FLB78" s="164"/>
      <c r="FLC78" s="164"/>
      <c r="FLD78" s="164"/>
      <c r="FLE78" s="164"/>
      <c r="FLF78" s="164"/>
      <c r="FLG78" s="164"/>
      <c r="FLH78" s="164"/>
      <c r="FLI78" s="164"/>
      <c r="FLJ78" s="164"/>
      <c r="FLK78" s="164"/>
      <c r="FLL78" s="164"/>
      <c r="FLM78" s="164"/>
      <c r="FLN78" s="164"/>
      <c r="FLO78" s="164"/>
      <c r="FLP78" s="164"/>
      <c r="FLQ78" s="164"/>
      <c r="FLR78" s="164"/>
      <c r="FLS78" s="164"/>
      <c r="FLT78" s="164"/>
      <c r="FLU78" s="164"/>
      <c r="FLV78" s="164"/>
      <c r="FLW78" s="164"/>
      <c r="FLX78" s="164"/>
      <c r="FLY78" s="164"/>
      <c r="FLZ78" s="164"/>
      <c r="FMA78" s="164"/>
      <c r="FMB78" s="164"/>
      <c r="FMC78" s="164"/>
      <c r="FMD78" s="164"/>
      <c r="FME78" s="164"/>
      <c r="FMF78" s="164"/>
      <c r="FMG78" s="164"/>
      <c r="FMH78" s="164"/>
      <c r="FMI78" s="164"/>
      <c r="FMJ78" s="164"/>
      <c r="FMK78" s="164"/>
      <c r="FML78" s="164"/>
      <c r="FMM78" s="164"/>
      <c r="FMN78" s="164"/>
      <c r="FMO78" s="164"/>
      <c r="FMP78" s="164"/>
      <c r="FMQ78" s="164"/>
      <c r="FMR78" s="164"/>
      <c r="FMS78" s="164"/>
      <c r="FMT78" s="164"/>
      <c r="FMU78" s="164"/>
      <c r="FMV78" s="164"/>
      <c r="FMW78" s="164"/>
      <c r="FMX78" s="164"/>
      <c r="FMY78" s="164"/>
      <c r="FMZ78" s="164"/>
      <c r="FNA78" s="164"/>
      <c r="FNB78" s="164"/>
      <c r="FNC78" s="164"/>
      <c r="FND78" s="164"/>
      <c r="FNE78" s="164"/>
      <c r="FNF78" s="164"/>
      <c r="FNG78" s="164"/>
      <c r="FNH78" s="164"/>
      <c r="FNI78" s="164"/>
      <c r="FNJ78" s="164"/>
      <c r="FNK78" s="164"/>
      <c r="FNL78" s="164"/>
      <c r="FNM78" s="164"/>
      <c r="FNN78" s="164"/>
      <c r="FNO78" s="164"/>
      <c r="FNP78" s="164"/>
      <c r="FNQ78" s="164"/>
      <c r="FNR78" s="164"/>
      <c r="FNS78" s="164"/>
      <c r="FNT78" s="164"/>
      <c r="FNU78" s="164"/>
      <c r="FNV78" s="164"/>
      <c r="FNW78" s="164"/>
      <c r="FNX78" s="164"/>
      <c r="FNY78" s="164"/>
      <c r="FNZ78" s="164"/>
      <c r="FOA78" s="164"/>
      <c r="FOB78" s="164"/>
      <c r="FOC78" s="164"/>
      <c r="FOD78" s="164"/>
      <c r="FOE78" s="164"/>
      <c r="FOF78" s="164"/>
      <c r="FOG78" s="164"/>
      <c r="FOH78" s="164"/>
      <c r="FOI78" s="164"/>
      <c r="FOJ78" s="164"/>
      <c r="FOK78" s="164"/>
      <c r="FOL78" s="164"/>
      <c r="FOM78" s="164"/>
      <c r="FON78" s="164"/>
      <c r="FOO78" s="164"/>
      <c r="FOP78" s="164"/>
      <c r="FOQ78" s="164"/>
      <c r="FOR78" s="164"/>
      <c r="FOS78" s="164"/>
      <c r="FOT78" s="164"/>
      <c r="FOU78" s="164"/>
      <c r="FOV78" s="164"/>
      <c r="FOW78" s="164"/>
      <c r="FOX78" s="164"/>
      <c r="FOY78" s="164"/>
      <c r="FOZ78" s="164"/>
      <c r="FPA78" s="164"/>
      <c r="FPB78" s="164"/>
      <c r="FPC78" s="164"/>
      <c r="FPD78" s="164"/>
      <c r="FPE78" s="164"/>
      <c r="FPF78" s="164"/>
      <c r="FPG78" s="164"/>
      <c r="FPH78" s="164"/>
      <c r="FPI78" s="164"/>
      <c r="FPJ78" s="164"/>
      <c r="FPK78" s="164"/>
      <c r="FPL78" s="164"/>
      <c r="FPM78" s="164"/>
      <c r="FPN78" s="164"/>
      <c r="FPO78" s="164"/>
      <c r="FPP78" s="164"/>
      <c r="FPQ78" s="164"/>
      <c r="FPR78" s="164"/>
      <c r="FPS78" s="164"/>
      <c r="FPT78" s="164"/>
      <c r="FPU78" s="164"/>
      <c r="FPV78" s="164"/>
      <c r="FPW78" s="164"/>
      <c r="FPX78" s="164"/>
      <c r="FPY78" s="164"/>
      <c r="FPZ78" s="164"/>
      <c r="FQA78" s="164"/>
      <c r="FQB78" s="164"/>
      <c r="FQC78" s="164"/>
      <c r="FQD78" s="164"/>
      <c r="FQE78" s="164"/>
      <c r="FQF78" s="164"/>
      <c r="FQG78" s="164"/>
      <c r="FQH78" s="164"/>
      <c r="FQI78" s="164"/>
      <c r="FQJ78" s="164"/>
      <c r="FQK78" s="164"/>
      <c r="FQL78" s="164"/>
      <c r="FQM78" s="164"/>
      <c r="FQN78" s="164"/>
      <c r="FQO78" s="164"/>
      <c r="FQP78" s="164"/>
      <c r="FQQ78" s="164"/>
      <c r="FQR78" s="164"/>
      <c r="FQS78" s="164"/>
      <c r="FQT78" s="164"/>
      <c r="FQU78" s="164"/>
      <c r="FQV78" s="164"/>
      <c r="FQW78" s="164"/>
      <c r="FQX78" s="164"/>
      <c r="FQY78" s="164"/>
      <c r="FQZ78" s="164"/>
      <c r="FRA78" s="164"/>
      <c r="FRB78" s="164"/>
      <c r="FRC78" s="164"/>
      <c r="FRD78" s="164"/>
      <c r="FRE78" s="164"/>
      <c r="FRF78" s="164"/>
      <c r="FRG78" s="164"/>
      <c r="FRH78" s="164"/>
      <c r="FRI78" s="164"/>
      <c r="FRJ78" s="164"/>
      <c r="FRK78" s="164"/>
      <c r="FRL78" s="164"/>
      <c r="FRM78" s="164"/>
      <c r="FRN78" s="164"/>
      <c r="FRO78" s="164"/>
      <c r="FRP78" s="164"/>
      <c r="FRQ78" s="164"/>
      <c r="FRR78" s="164"/>
      <c r="FRS78" s="164"/>
      <c r="FRT78" s="164"/>
      <c r="FRU78" s="164"/>
      <c r="FRV78" s="164"/>
      <c r="FRW78" s="164"/>
      <c r="FRX78" s="164"/>
      <c r="FRY78" s="164"/>
      <c r="FRZ78" s="164"/>
      <c r="FSA78" s="164"/>
      <c r="FSB78" s="164"/>
      <c r="FSC78" s="164"/>
      <c r="FSD78" s="164"/>
      <c r="FSE78" s="164"/>
      <c r="FSF78" s="164"/>
      <c r="FSG78" s="164"/>
      <c r="FSH78" s="164"/>
      <c r="FSI78" s="164"/>
      <c r="FSJ78" s="164"/>
      <c r="FSK78" s="164"/>
      <c r="FSL78" s="164"/>
      <c r="FSM78" s="164"/>
      <c r="FSN78" s="164"/>
      <c r="FSO78" s="164"/>
      <c r="FSP78" s="164"/>
      <c r="FSQ78" s="164"/>
      <c r="FSR78" s="164"/>
      <c r="FSS78" s="164"/>
      <c r="FST78" s="164"/>
      <c r="FSU78" s="164"/>
      <c r="FSV78" s="164"/>
      <c r="FSW78" s="164"/>
      <c r="FSX78" s="164"/>
      <c r="FSY78" s="164"/>
      <c r="FSZ78" s="164"/>
      <c r="FTA78" s="164"/>
      <c r="FTB78" s="164"/>
      <c r="FTC78" s="164"/>
      <c r="FTD78" s="164"/>
      <c r="FTE78" s="164"/>
      <c r="FTF78" s="164"/>
      <c r="FTG78" s="164"/>
      <c r="FTH78" s="164"/>
      <c r="FTI78" s="164"/>
      <c r="FTJ78" s="164"/>
      <c r="FTK78" s="164"/>
      <c r="FTL78" s="164"/>
      <c r="FTM78" s="164"/>
      <c r="FTN78" s="164"/>
      <c r="FTO78" s="164"/>
      <c r="FTP78" s="164"/>
      <c r="FTQ78" s="164"/>
      <c r="FTR78" s="164"/>
      <c r="FTS78" s="164"/>
      <c r="FTT78" s="164"/>
      <c r="FTU78" s="164"/>
      <c r="FTV78" s="164"/>
      <c r="FTW78" s="164"/>
      <c r="FTX78" s="164"/>
      <c r="FTY78" s="164"/>
      <c r="FTZ78" s="164"/>
      <c r="FUA78" s="164"/>
      <c r="FUB78" s="164"/>
      <c r="FUC78" s="164"/>
      <c r="FUD78" s="164"/>
      <c r="FUE78" s="164"/>
      <c r="FUF78" s="164"/>
      <c r="FUG78" s="164"/>
      <c r="FUH78" s="164"/>
      <c r="FUI78" s="164"/>
      <c r="FUJ78" s="164"/>
      <c r="FUK78" s="164"/>
      <c r="FUL78" s="164"/>
      <c r="FUM78" s="164"/>
      <c r="FUN78" s="164"/>
      <c r="FUO78" s="164"/>
      <c r="FUP78" s="164"/>
      <c r="FUQ78" s="164"/>
      <c r="FUR78" s="164"/>
      <c r="FUS78" s="164"/>
      <c r="FUT78" s="164"/>
      <c r="FUU78" s="164"/>
      <c r="FUV78" s="164"/>
      <c r="FUW78" s="164"/>
      <c r="FUX78" s="164"/>
      <c r="FUY78" s="164"/>
      <c r="FUZ78" s="164"/>
      <c r="FVA78" s="164"/>
      <c r="FVB78" s="164"/>
      <c r="FVC78" s="164"/>
      <c r="FVD78" s="164"/>
      <c r="FVE78" s="164"/>
      <c r="FVF78" s="164"/>
      <c r="FVG78" s="164"/>
      <c r="FVH78" s="164"/>
      <c r="FVI78" s="164"/>
      <c r="FVJ78" s="164"/>
      <c r="FVK78" s="164"/>
      <c r="FVL78" s="164"/>
      <c r="FVM78" s="164"/>
      <c r="FVN78" s="164"/>
      <c r="FVO78" s="164"/>
      <c r="FVP78" s="164"/>
      <c r="FVQ78" s="164"/>
      <c r="FVR78" s="164"/>
      <c r="FVS78" s="164"/>
      <c r="FVT78" s="164"/>
      <c r="FVU78" s="164"/>
      <c r="FVV78" s="164"/>
      <c r="FVW78" s="164"/>
      <c r="FVX78" s="164"/>
      <c r="FVY78" s="164"/>
      <c r="FVZ78" s="164"/>
      <c r="FWA78" s="164"/>
      <c r="FWB78" s="164"/>
      <c r="FWC78" s="164"/>
      <c r="FWD78" s="164"/>
      <c r="FWE78" s="164"/>
      <c r="FWF78" s="164"/>
      <c r="FWG78" s="164"/>
      <c r="FWH78" s="164"/>
      <c r="FWI78" s="164"/>
      <c r="FWJ78" s="164"/>
      <c r="FWK78" s="164"/>
      <c r="FWL78" s="164"/>
      <c r="FWM78" s="164"/>
      <c r="FWN78" s="164"/>
      <c r="FWO78" s="164"/>
      <c r="FWP78" s="164"/>
      <c r="FWQ78" s="164"/>
      <c r="FWR78" s="164"/>
      <c r="FWS78" s="164"/>
      <c r="FWT78" s="164"/>
      <c r="FWU78" s="164"/>
      <c r="FWV78" s="164"/>
      <c r="FWW78" s="164"/>
      <c r="FWX78" s="164"/>
      <c r="FWY78" s="164"/>
      <c r="FWZ78" s="164"/>
      <c r="FXA78" s="164"/>
      <c r="FXB78" s="164"/>
      <c r="FXC78" s="164"/>
      <c r="FXD78" s="164"/>
      <c r="FXE78" s="164"/>
      <c r="FXF78" s="164"/>
      <c r="FXG78" s="164"/>
      <c r="FXH78" s="164"/>
      <c r="FXI78" s="164"/>
      <c r="FXJ78" s="164"/>
      <c r="FXK78" s="164"/>
      <c r="FXL78" s="164"/>
      <c r="FXM78" s="164"/>
      <c r="FXN78" s="164"/>
      <c r="FXO78" s="164"/>
      <c r="FXP78" s="164"/>
      <c r="FXQ78" s="164"/>
      <c r="FXR78" s="164"/>
      <c r="FXS78" s="164"/>
      <c r="FXT78" s="164"/>
      <c r="FXU78" s="164"/>
      <c r="FXV78" s="164"/>
      <c r="FXW78" s="164"/>
      <c r="FXX78" s="164"/>
      <c r="FXY78" s="164"/>
      <c r="FXZ78" s="164"/>
      <c r="FYA78" s="164"/>
      <c r="FYB78" s="164"/>
      <c r="FYC78" s="164"/>
      <c r="FYD78" s="164"/>
      <c r="FYE78" s="164"/>
      <c r="FYF78" s="164"/>
      <c r="FYG78" s="164"/>
      <c r="FYH78" s="164"/>
      <c r="FYI78" s="164"/>
      <c r="FYJ78" s="164"/>
      <c r="FYK78" s="164"/>
      <c r="FYL78" s="164"/>
      <c r="FYM78" s="164"/>
      <c r="FYN78" s="164"/>
      <c r="FYO78" s="164"/>
      <c r="FYP78" s="164"/>
      <c r="FYQ78" s="164"/>
      <c r="FYR78" s="164"/>
      <c r="FYS78" s="164"/>
      <c r="FYT78" s="164"/>
      <c r="FYU78" s="164"/>
      <c r="FYV78" s="164"/>
      <c r="FYW78" s="164"/>
      <c r="FYX78" s="164"/>
      <c r="FYY78" s="164"/>
      <c r="FYZ78" s="164"/>
      <c r="FZA78" s="164"/>
      <c r="FZB78" s="164"/>
      <c r="FZC78" s="164"/>
      <c r="FZD78" s="164"/>
      <c r="FZE78" s="164"/>
      <c r="FZF78" s="164"/>
      <c r="FZG78" s="164"/>
      <c r="FZH78" s="164"/>
      <c r="FZI78" s="164"/>
      <c r="FZJ78" s="164"/>
      <c r="FZK78" s="164"/>
      <c r="FZL78" s="164"/>
      <c r="FZM78" s="164"/>
      <c r="FZN78" s="164"/>
      <c r="FZO78" s="164"/>
      <c r="FZP78" s="164"/>
      <c r="FZQ78" s="164"/>
      <c r="FZR78" s="164"/>
      <c r="FZS78" s="164"/>
      <c r="FZT78" s="164"/>
      <c r="FZU78" s="164"/>
      <c r="FZV78" s="164"/>
      <c r="FZW78" s="164"/>
      <c r="FZX78" s="164"/>
      <c r="FZY78" s="164"/>
      <c r="FZZ78" s="164"/>
      <c r="GAA78" s="164"/>
      <c r="GAB78" s="164"/>
      <c r="GAC78" s="164"/>
      <c r="GAD78" s="164"/>
      <c r="GAE78" s="164"/>
      <c r="GAF78" s="164"/>
      <c r="GAG78" s="164"/>
      <c r="GAH78" s="164"/>
      <c r="GAI78" s="164"/>
      <c r="GAJ78" s="164"/>
      <c r="GAK78" s="164"/>
      <c r="GAL78" s="164"/>
      <c r="GAM78" s="164"/>
      <c r="GAN78" s="164"/>
      <c r="GAO78" s="164"/>
      <c r="GAP78" s="164"/>
      <c r="GAQ78" s="164"/>
      <c r="GAR78" s="164"/>
      <c r="GAS78" s="164"/>
      <c r="GAT78" s="164"/>
      <c r="GAU78" s="164"/>
      <c r="GAV78" s="164"/>
      <c r="GAW78" s="164"/>
      <c r="GAX78" s="164"/>
      <c r="GAY78" s="164"/>
      <c r="GAZ78" s="164"/>
      <c r="GBA78" s="164"/>
      <c r="GBB78" s="164"/>
      <c r="GBC78" s="164"/>
      <c r="GBD78" s="164"/>
      <c r="GBE78" s="164"/>
      <c r="GBF78" s="164"/>
      <c r="GBG78" s="164"/>
      <c r="GBH78" s="164"/>
      <c r="GBI78" s="164"/>
      <c r="GBJ78" s="164"/>
      <c r="GBK78" s="164"/>
      <c r="GBL78" s="164"/>
      <c r="GBM78" s="164"/>
      <c r="GBN78" s="164"/>
      <c r="GBO78" s="164"/>
      <c r="GBP78" s="164"/>
      <c r="GBQ78" s="164"/>
      <c r="GBR78" s="164"/>
      <c r="GBS78" s="164"/>
      <c r="GBT78" s="164"/>
      <c r="GBU78" s="164"/>
      <c r="GBV78" s="164"/>
      <c r="GBW78" s="164"/>
      <c r="GBX78" s="164"/>
      <c r="GBY78" s="164"/>
      <c r="GBZ78" s="164"/>
      <c r="GCA78" s="164"/>
      <c r="GCB78" s="164"/>
      <c r="GCC78" s="164"/>
      <c r="GCD78" s="164"/>
      <c r="GCE78" s="164"/>
      <c r="GCF78" s="164"/>
      <c r="GCG78" s="164"/>
      <c r="GCH78" s="164"/>
      <c r="GCI78" s="164"/>
      <c r="GCJ78" s="164"/>
      <c r="GCK78" s="164"/>
      <c r="GCL78" s="164"/>
      <c r="GCM78" s="164"/>
      <c r="GCN78" s="164"/>
      <c r="GCO78" s="164"/>
      <c r="GCP78" s="164"/>
      <c r="GCQ78" s="164"/>
      <c r="GCR78" s="164"/>
      <c r="GCS78" s="164"/>
      <c r="GCT78" s="164"/>
      <c r="GCU78" s="164"/>
      <c r="GCV78" s="164"/>
      <c r="GCW78" s="164"/>
      <c r="GCX78" s="164"/>
      <c r="GCY78" s="164"/>
      <c r="GCZ78" s="164"/>
      <c r="GDA78" s="164"/>
      <c r="GDB78" s="164"/>
      <c r="GDC78" s="164"/>
      <c r="GDD78" s="164"/>
      <c r="GDE78" s="164"/>
      <c r="GDF78" s="164"/>
      <c r="GDG78" s="164"/>
      <c r="GDH78" s="164"/>
      <c r="GDI78" s="164"/>
      <c r="GDJ78" s="164"/>
      <c r="GDK78" s="164"/>
      <c r="GDL78" s="164"/>
      <c r="GDM78" s="164"/>
      <c r="GDN78" s="164"/>
      <c r="GDO78" s="164"/>
      <c r="GDP78" s="164"/>
      <c r="GDQ78" s="164"/>
      <c r="GDR78" s="164"/>
      <c r="GDS78" s="164"/>
      <c r="GDT78" s="164"/>
      <c r="GDU78" s="164"/>
      <c r="GDV78" s="164"/>
      <c r="GDW78" s="164"/>
      <c r="GDX78" s="164"/>
      <c r="GDY78" s="164"/>
      <c r="GDZ78" s="164"/>
      <c r="GEA78" s="164"/>
      <c r="GEB78" s="164"/>
      <c r="GEC78" s="164"/>
      <c r="GED78" s="164"/>
      <c r="GEE78" s="164"/>
      <c r="GEF78" s="164"/>
      <c r="GEG78" s="164"/>
      <c r="GEH78" s="164"/>
      <c r="GEI78" s="164"/>
      <c r="GEJ78" s="164"/>
      <c r="GEK78" s="164"/>
      <c r="GEL78" s="164"/>
      <c r="GEM78" s="164"/>
      <c r="GEN78" s="164"/>
      <c r="GEO78" s="164"/>
      <c r="GEP78" s="164"/>
      <c r="GEQ78" s="164"/>
      <c r="GER78" s="164"/>
      <c r="GES78" s="164"/>
      <c r="GET78" s="164"/>
      <c r="GEU78" s="164"/>
      <c r="GEV78" s="164"/>
      <c r="GEW78" s="164"/>
      <c r="GEX78" s="164"/>
      <c r="GEY78" s="164"/>
      <c r="GEZ78" s="164"/>
      <c r="GFA78" s="164"/>
      <c r="GFB78" s="164"/>
      <c r="GFC78" s="164"/>
      <c r="GFD78" s="164"/>
      <c r="GFE78" s="164"/>
      <c r="GFF78" s="164"/>
      <c r="GFG78" s="164"/>
      <c r="GFH78" s="164"/>
      <c r="GFI78" s="164"/>
      <c r="GFJ78" s="164"/>
      <c r="GFK78" s="164"/>
      <c r="GFL78" s="164"/>
      <c r="GFM78" s="164"/>
      <c r="GFN78" s="164"/>
      <c r="GFO78" s="164"/>
      <c r="GFP78" s="164"/>
      <c r="GFQ78" s="164"/>
      <c r="GFR78" s="164"/>
      <c r="GFS78" s="164"/>
      <c r="GFT78" s="164"/>
      <c r="GFU78" s="164"/>
      <c r="GFV78" s="164"/>
      <c r="GFW78" s="164"/>
      <c r="GFX78" s="164"/>
      <c r="GFY78" s="164"/>
      <c r="GFZ78" s="164"/>
      <c r="GGA78" s="164"/>
      <c r="GGB78" s="164"/>
      <c r="GGC78" s="164"/>
      <c r="GGD78" s="164"/>
      <c r="GGE78" s="164"/>
      <c r="GGF78" s="164"/>
      <c r="GGG78" s="164"/>
      <c r="GGH78" s="164"/>
      <c r="GGI78" s="164"/>
      <c r="GGJ78" s="164"/>
      <c r="GGK78" s="164"/>
      <c r="GGL78" s="164"/>
      <c r="GGM78" s="164"/>
      <c r="GGN78" s="164"/>
      <c r="GGO78" s="164"/>
      <c r="GGP78" s="164"/>
      <c r="GGQ78" s="164"/>
      <c r="GGR78" s="164"/>
      <c r="GGS78" s="164"/>
      <c r="GGT78" s="164"/>
      <c r="GGU78" s="164"/>
      <c r="GGV78" s="164"/>
      <c r="GGW78" s="164"/>
      <c r="GGX78" s="164"/>
      <c r="GGY78" s="164"/>
      <c r="GGZ78" s="164"/>
      <c r="GHA78" s="164"/>
      <c r="GHB78" s="164"/>
      <c r="GHC78" s="164"/>
      <c r="GHD78" s="164"/>
      <c r="GHE78" s="164"/>
      <c r="GHF78" s="164"/>
      <c r="GHG78" s="164"/>
      <c r="GHH78" s="164"/>
      <c r="GHI78" s="164"/>
      <c r="GHJ78" s="164"/>
      <c r="GHK78" s="164"/>
      <c r="GHL78" s="164"/>
      <c r="GHM78" s="164"/>
      <c r="GHN78" s="164"/>
      <c r="GHO78" s="164"/>
      <c r="GHP78" s="164"/>
      <c r="GHQ78" s="164"/>
      <c r="GHR78" s="164"/>
      <c r="GHS78" s="164"/>
      <c r="GHT78" s="164"/>
      <c r="GHU78" s="164"/>
      <c r="GHV78" s="164"/>
      <c r="GHW78" s="164"/>
      <c r="GHX78" s="164"/>
      <c r="GHY78" s="164"/>
      <c r="GHZ78" s="164"/>
      <c r="GIA78" s="164"/>
      <c r="GIB78" s="164"/>
      <c r="GIC78" s="164"/>
      <c r="GID78" s="164"/>
      <c r="GIE78" s="164"/>
      <c r="GIF78" s="164"/>
      <c r="GIG78" s="164"/>
      <c r="GIH78" s="164"/>
      <c r="GII78" s="164"/>
      <c r="GIJ78" s="164"/>
      <c r="GIK78" s="164"/>
      <c r="GIL78" s="164"/>
      <c r="GIM78" s="164"/>
      <c r="GIN78" s="164"/>
      <c r="GIO78" s="164"/>
      <c r="GIP78" s="164"/>
      <c r="GIQ78" s="164"/>
      <c r="GIR78" s="164"/>
      <c r="GIS78" s="164"/>
      <c r="GIT78" s="164"/>
      <c r="GIU78" s="164"/>
      <c r="GIV78" s="164"/>
      <c r="GIW78" s="164"/>
      <c r="GIX78" s="164"/>
      <c r="GIY78" s="164"/>
      <c r="GIZ78" s="164"/>
      <c r="GJA78" s="164"/>
      <c r="GJB78" s="164"/>
      <c r="GJC78" s="164"/>
      <c r="GJD78" s="164"/>
      <c r="GJE78" s="164"/>
      <c r="GJF78" s="164"/>
      <c r="GJG78" s="164"/>
      <c r="GJH78" s="164"/>
      <c r="GJI78" s="164"/>
      <c r="GJJ78" s="164"/>
      <c r="GJK78" s="164"/>
      <c r="GJL78" s="164"/>
      <c r="GJM78" s="164"/>
      <c r="GJN78" s="164"/>
      <c r="GJO78" s="164"/>
      <c r="GJP78" s="164"/>
      <c r="GJQ78" s="164"/>
      <c r="GJR78" s="164"/>
      <c r="GJS78" s="164"/>
      <c r="GJT78" s="164"/>
      <c r="GJU78" s="164"/>
      <c r="GJV78" s="164"/>
      <c r="GJW78" s="164"/>
      <c r="GJX78" s="164"/>
      <c r="GJY78" s="164"/>
      <c r="GJZ78" s="164"/>
      <c r="GKA78" s="164"/>
      <c r="GKB78" s="164"/>
      <c r="GKC78" s="164"/>
      <c r="GKD78" s="164"/>
      <c r="GKE78" s="164"/>
      <c r="GKF78" s="164"/>
      <c r="GKG78" s="164"/>
      <c r="GKH78" s="164"/>
      <c r="GKI78" s="164"/>
      <c r="GKJ78" s="164"/>
      <c r="GKK78" s="164"/>
      <c r="GKL78" s="164"/>
      <c r="GKM78" s="164"/>
      <c r="GKN78" s="164"/>
      <c r="GKO78" s="164"/>
      <c r="GKP78" s="164"/>
      <c r="GKQ78" s="164"/>
      <c r="GKR78" s="164"/>
      <c r="GKS78" s="164"/>
      <c r="GKT78" s="164"/>
      <c r="GKU78" s="164"/>
      <c r="GKV78" s="164"/>
      <c r="GKW78" s="164"/>
      <c r="GKX78" s="164"/>
      <c r="GKY78" s="164"/>
      <c r="GKZ78" s="164"/>
      <c r="GLA78" s="164"/>
      <c r="GLB78" s="164"/>
      <c r="GLC78" s="164"/>
      <c r="GLD78" s="164"/>
      <c r="GLE78" s="164"/>
      <c r="GLF78" s="164"/>
      <c r="GLG78" s="164"/>
      <c r="GLH78" s="164"/>
      <c r="GLI78" s="164"/>
      <c r="GLJ78" s="164"/>
      <c r="GLK78" s="164"/>
      <c r="GLL78" s="164"/>
      <c r="GLM78" s="164"/>
      <c r="GLN78" s="164"/>
      <c r="GLO78" s="164"/>
      <c r="GLP78" s="164"/>
      <c r="GLQ78" s="164"/>
      <c r="GLR78" s="164"/>
      <c r="GLS78" s="164"/>
      <c r="GLT78" s="164"/>
      <c r="GLU78" s="164"/>
      <c r="GLV78" s="164"/>
      <c r="GLW78" s="164"/>
      <c r="GLX78" s="164"/>
      <c r="GLY78" s="164"/>
      <c r="GLZ78" s="164"/>
      <c r="GMA78" s="164"/>
      <c r="GMB78" s="164"/>
      <c r="GMC78" s="164"/>
      <c r="GMD78" s="164"/>
      <c r="GME78" s="164"/>
      <c r="GMF78" s="164"/>
      <c r="GMG78" s="164"/>
      <c r="GMH78" s="164"/>
      <c r="GMI78" s="164"/>
      <c r="GMJ78" s="164"/>
      <c r="GMK78" s="164"/>
      <c r="GML78" s="164"/>
      <c r="GMM78" s="164"/>
      <c r="GMN78" s="164"/>
      <c r="GMO78" s="164"/>
      <c r="GMP78" s="164"/>
      <c r="GMQ78" s="164"/>
      <c r="GMR78" s="164"/>
      <c r="GMS78" s="164"/>
      <c r="GMT78" s="164"/>
      <c r="GMU78" s="164"/>
      <c r="GMV78" s="164"/>
      <c r="GMW78" s="164"/>
      <c r="GMX78" s="164"/>
      <c r="GMY78" s="164"/>
      <c r="GMZ78" s="164"/>
      <c r="GNA78" s="164"/>
      <c r="GNB78" s="164"/>
      <c r="GNC78" s="164"/>
      <c r="GND78" s="164"/>
      <c r="GNE78" s="164"/>
      <c r="GNF78" s="164"/>
      <c r="GNG78" s="164"/>
      <c r="GNH78" s="164"/>
      <c r="GNI78" s="164"/>
      <c r="GNJ78" s="164"/>
      <c r="GNK78" s="164"/>
      <c r="GNL78" s="164"/>
      <c r="GNM78" s="164"/>
      <c r="GNN78" s="164"/>
      <c r="GNO78" s="164"/>
      <c r="GNP78" s="164"/>
      <c r="GNQ78" s="164"/>
      <c r="GNR78" s="164"/>
      <c r="GNS78" s="164"/>
      <c r="GNT78" s="164"/>
      <c r="GNU78" s="164"/>
      <c r="GNV78" s="164"/>
      <c r="GNW78" s="164"/>
      <c r="GNX78" s="164"/>
      <c r="GNY78" s="164"/>
      <c r="GNZ78" s="164"/>
      <c r="GOA78" s="164"/>
      <c r="GOB78" s="164"/>
      <c r="GOC78" s="164"/>
      <c r="GOD78" s="164"/>
      <c r="GOE78" s="164"/>
      <c r="GOF78" s="164"/>
      <c r="GOG78" s="164"/>
      <c r="GOH78" s="164"/>
      <c r="GOI78" s="164"/>
      <c r="GOJ78" s="164"/>
      <c r="GOK78" s="164"/>
      <c r="GOL78" s="164"/>
      <c r="GOM78" s="164"/>
      <c r="GON78" s="164"/>
      <c r="GOO78" s="164"/>
      <c r="GOP78" s="164"/>
      <c r="GOQ78" s="164"/>
      <c r="GOR78" s="164"/>
      <c r="GOS78" s="164"/>
      <c r="GOT78" s="164"/>
      <c r="GOU78" s="164"/>
      <c r="GOV78" s="164"/>
      <c r="GOW78" s="164"/>
      <c r="GOX78" s="164"/>
      <c r="GOY78" s="164"/>
      <c r="GOZ78" s="164"/>
      <c r="GPA78" s="164"/>
      <c r="GPB78" s="164"/>
      <c r="GPC78" s="164"/>
      <c r="GPD78" s="164"/>
      <c r="GPE78" s="164"/>
      <c r="GPF78" s="164"/>
      <c r="GPG78" s="164"/>
      <c r="GPH78" s="164"/>
      <c r="GPI78" s="164"/>
      <c r="GPJ78" s="164"/>
      <c r="GPK78" s="164"/>
      <c r="GPL78" s="164"/>
      <c r="GPM78" s="164"/>
      <c r="GPN78" s="164"/>
      <c r="GPO78" s="164"/>
      <c r="GPP78" s="164"/>
      <c r="GPQ78" s="164"/>
      <c r="GPR78" s="164"/>
      <c r="GPS78" s="164"/>
      <c r="GPT78" s="164"/>
      <c r="GPU78" s="164"/>
      <c r="GPV78" s="164"/>
      <c r="GPW78" s="164"/>
      <c r="GPX78" s="164"/>
      <c r="GPY78" s="164"/>
      <c r="GPZ78" s="164"/>
      <c r="GQA78" s="164"/>
      <c r="GQB78" s="164"/>
      <c r="GQC78" s="164"/>
      <c r="GQD78" s="164"/>
      <c r="GQE78" s="164"/>
      <c r="GQF78" s="164"/>
      <c r="GQG78" s="164"/>
      <c r="GQH78" s="164"/>
      <c r="GQI78" s="164"/>
      <c r="GQJ78" s="164"/>
      <c r="GQK78" s="164"/>
      <c r="GQL78" s="164"/>
      <c r="GQM78" s="164"/>
      <c r="GQN78" s="164"/>
      <c r="GQO78" s="164"/>
      <c r="GQP78" s="164"/>
      <c r="GQQ78" s="164"/>
      <c r="GQR78" s="164"/>
      <c r="GQS78" s="164"/>
      <c r="GQT78" s="164"/>
      <c r="GQU78" s="164"/>
      <c r="GQV78" s="164"/>
      <c r="GQW78" s="164"/>
      <c r="GQX78" s="164"/>
      <c r="GQY78" s="164"/>
      <c r="GQZ78" s="164"/>
      <c r="GRA78" s="164"/>
      <c r="GRB78" s="164"/>
      <c r="GRC78" s="164"/>
      <c r="GRD78" s="164"/>
      <c r="GRE78" s="164"/>
      <c r="GRF78" s="164"/>
      <c r="GRG78" s="164"/>
      <c r="GRH78" s="164"/>
      <c r="GRI78" s="164"/>
      <c r="GRJ78" s="164"/>
      <c r="GRK78" s="164"/>
      <c r="GRL78" s="164"/>
      <c r="GRM78" s="164"/>
      <c r="GRN78" s="164"/>
      <c r="GRO78" s="164"/>
      <c r="GRP78" s="164"/>
      <c r="GRQ78" s="164"/>
      <c r="GRR78" s="164"/>
      <c r="GRS78" s="164"/>
      <c r="GRT78" s="164"/>
      <c r="GRU78" s="164"/>
      <c r="GRV78" s="164"/>
      <c r="GRW78" s="164"/>
      <c r="GRX78" s="164"/>
      <c r="GRY78" s="164"/>
      <c r="GRZ78" s="164"/>
      <c r="GSA78" s="164"/>
      <c r="GSB78" s="164"/>
      <c r="GSC78" s="164"/>
      <c r="GSD78" s="164"/>
      <c r="GSE78" s="164"/>
      <c r="GSF78" s="164"/>
      <c r="GSG78" s="164"/>
      <c r="GSH78" s="164"/>
      <c r="GSI78" s="164"/>
      <c r="GSJ78" s="164"/>
      <c r="GSK78" s="164"/>
      <c r="GSL78" s="164"/>
      <c r="GSM78" s="164"/>
      <c r="GSN78" s="164"/>
      <c r="GSO78" s="164"/>
      <c r="GSP78" s="164"/>
      <c r="GSQ78" s="164"/>
      <c r="GSR78" s="164"/>
      <c r="GSS78" s="164"/>
      <c r="GST78" s="164"/>
      <c r="GSU78" s="164"/>
      <c r="GSV78" s="164"/>
      <c r="GSW78" s="164"/>
      <c r="GSX78" s="164"/>
      <c r="GSY78" s="164"/>
      <c r="GSZ78" s="164"/>
      <c r="GTA78" s="164"/>
      <c r="GTB78" s="164"/>
      <c r="GTC78" s="164"/>
      <c r="GTD78" s="164"/>
      <c r="GTE78" s="164"/>
      <c r="GTF78" s="164"/>
      <c r="GTG78" s="164"/>
      <c r="GTH78" s="164"/>
      <c r="GTI78" s="164"/>
      <c r="GTJ78" s="164"/>
      <c r="GTK78" s="164"/>
      <c r="GTL78" s="164"/>
      <c r="GTM78" s="164"/>
      <c r="GTN78" s="164"/>
      <c r="GTO78" s="164"/>
      <c r="GTP78" s="164"/>
      <c r="GTQ78" s="164"/>
      <c r="GTR78" s="164"/>
      <c r="GTS78" s="164"/>
      <c r="GTT78" s="164"/>
      <c r="GTU78" s="164"/>
      <c r="GTV78" s="164"/>
      <c r="GTW78" s="164"/>
      <c r="GTX78" s="164"/>
      <c r="GTY78" s="164"/>
      <c r="GTZ78" s="164"/>
      <c r="GUA78" s="164"/>
      <c r="GUB78" s="164"/>
      <c r="GUC78" s="164"/>
      <c r="GUD78" s="164"/>
      <c r="GUE78" s="164"/>
      <c r="GUF78" s="164"/>
      <c r="GUG78" s="164"/>
      <c r="GUH78" s="164"/>
      <c r="GUI78" s="164"/>
      <c r="GUJ78" s="164"/>
      <c r="GUK78" s="164"/>
      <c r="GUL78" s="164"/>
      <c r="GUM78" s="164"/>
      <c r="GUN78" s="164"/>
      <c r="GUO78" s="164"/>
      <c r="GUP78" s="164"/>
      <c r="GUQ78" s="164"/>
      <c r="GUR78" s="164"/>
      <c r="GUS78" s="164"/>
      <c r="GUT78" s="164"/>
      <c r="GUU78" s="164"/>
      <c r="GUV78" s="164"/>
      <c r="GUW78" s="164"/>
      <c r="GUX78" s="164"/>
      <c r="GUY78" s="164"/>
      <c r="GUZ78" s="164"/>
      <c r="GVA78" s="164"/>
      <c r="GVB78" s="164"/>
      <c r="GVC78" s="164"/>
      <c r="GVD78" s="164"/>
      <c r="GVE78" s="164"/>
      <c r="GVF78" s="164"/>
      <c r="GVG78" s="164"/>
      <c r="GVH78" s="164"/>
      <c r="GVI78" s="164"/>
      <c r="GVJ78" s="164"/>
      <c r="GVK78" s="164"/>
      <c r="GVL78" s="164"/>
      <c r="GVM78" s="164"/>
      <c r="GVN78" s="164"/>
      <c r="GVO78" s="164"/>
      <c r="GVP78" s="164"/>
      <c r="GVQ78" s="164"/>
      <c r="GVR78" s="164"/>
      <c r="GVS78" s="164"/>
      <c r="GVT78" s="164"/>
      <c r="GVU78" s="164"/>
      <c r="GVV78" s="164"/>
      <c r="GVW78" s="164"/>
      <c r="GVX78" s="164"/>
      <c r="GVY78" s="164"/>
      <c r="GVZ78" s="164"/>
      <c r="GWA78" s="164"/>
      <c r="GWB78" s="164"/>
      <c r="GWC78" s="164"/>
      <c r="GWD78" s="164"/>
      <c r="GWE78" s="164"/>
      <c r="GWF78" s="164"/>
      <c r="GWG78" s="164"/>
      <c r="GWH78" s="164"/>
      <c r="GWI78" s="164"/>
      <c r="GWJ78" s="164"/>
      <c r="GWK78" s="164"/>
      <c r="GWL78" s="164"/>
      <c r="GWM78" s="164"/>
      <c r="GWN78" s="164"/>
      <c r="GWO78" s="164"/>
      <c r="GWP78" s="164"/>
      <c r="GWQ78" s="164"/>
      <c r="GWR78" s="164"/>
      <c r="GWS78" s="164"/>
      <c r="GWT78" s="164"/>
      <c r="GWU78" s="164"/>
      <c r="GWV78" s="164"/>
      <c r="GWW78" s="164"/>
      <c r="GWX78" s="164"/>
      <c r="GWY78" s="164"/>
      <c r="GWZ78" s="164"/>
      <c r="GXA78" s="164"/>
      <c r="GXB78" s="164"/>
      <c r="GXC78" s="164"/>
      <c r="GXD78" s="164"/>
      <c r="GXE78" s="164"/>
      <c r="GXF78" s="164"/>
      <c r="GXG78" s="164"/>
      <c r="GXH78" s="164"/>
      <c r="GXI78" s="164"/>
      <c r="GXJ78" s="164"/>
      <c r="GXK78" s="164"/>
      <c r="GXL78" s="164"/>
      <c r="GXM78" s="164"/>
      <c r="GXN78" s="164"/>
      <c r="GXO78" s="164"/>
      <c r="GXP78" s="164"/>
      <c r="GXQ78" s="164"/>
      <c r="GXR78" s="164"/>
      <c r="GXS78" s="164"/>
      <c r="GXT78" s="164"/>
      <c r="GXU78" s="164"/>
      <c r="GXV78" s="164"/>
      <c r="GXW78" s="164"/>
      <c r="GXX78" s="164"/>
      <c r="GXY78" s="164"/>
      <c r="GXZ78" s="164"/>
      <c r="GYA78" s="164"/>
      <c r="GYB78" s="164"/>
      <c r="GYC78" s="164"/>
      <c r="GYD78" s="164"/>
      <c r="GYE78" s="164"/>
      <c r="GYF78" s="164"/>
      <c r="GYG78" s="164"/>
      <c r="GYH78" s="164"/>
      <c r="GYI78" s="164"/>
      <c r="GYJ78" s="164"/>
      <c r="GYK78" s="164"/>
      <c r="GYL78" s="164"/>
      <c r="GYM78" s="164"/>
      <c r="GYN78" s="164"/>
      <c r="GYO78" s="164"/>
      <c r="GYP78" s="164"/>
      <c r="GYQ78" s="164"/>
      <c r="GYR78" s="164"/>
      <c r="GYS78" s="164"/>
      <c r="GYT78" s="164"/>
      <c r="GYU78" s="164"/>
      <c r="GYV78" s="164"/>
      <c r="GYW78" s="164"/>
      <c r="GYX78" s="164"/>
      <c r="GYY78" s="164"/>
      <c r="GYZ78" s="164"/>
      <c r="GZA78" s="164"/>
      <c r="GZB78" s="164"/>
      <c r="GZC78" s="164"/>
      <c r="GZD78" s="164"/>
      <c r="GZE78" s="164"/>
      <c r="GZF78" s="164"/>
      <c r="GZG78" s="164"/>
      <c r="GZH78" s="164"/>
      <c r="GZI78" s="164"/>
      <c r="GZJ78" s="164"/>
      <c r="GZK78" s="164"/>
      <c r="GZL78" s="164"/>
      <c r="GZM78" s="164"/>
      <c r="GZN78" s="164"/>
      <c r="GZO78" s="164"/>
      <c r="GZP78" s="164"/>
      <c r="GZQ78" s="164"/>
      <c r="GZR78" s="164"/>
      <c r="GZS78" s="164"/>
      <c r="GZT78" s="164"/>
      <c r="GZU78" s="164"/>
      <c r="GZV78" s="164"/>
      <c r="GZW78" s="164"/>
      <c r="GZX78" s="164"/>
      <c r="GZY78" s="164"/>
      <c r="GZZ78" s="164"/>
      <c r="HAA78" s="164"/>
      <c r="HAB78" s="164"/>
      <c r="HAC78" s="164"/>
      <c r="HAD78" s="164"/>
      <c r="HAE78" s="164"/>
      <c r="HAF78" s="164"/>
      <c r="HAG78" s="164"/>
      <c r="HAH78" s="164"/>
      <c r="HAI78" s="164"/>
      <c r="HAJ78" s="164"/>
      <c r="HAK78" s="164"/>
      <c r="HAL78" s="164"/>
      <c r="HAM78" s="164"/>
      <c r="HAN78" s="164"/>
      <c r="HAO78" s="164"/>
      <c r="HAP78" s="164"/>
      <c r="HAQ78" s="164"/>
      <c r="HAR78" s="164"/>
      <c r="HAS78" s="164"/>
      <c r="HAT78" s="164"/>
      <c r="HAU78" s="164"/>
      <c r="HAV78" s="164"/>
      <c r="HAW78" s="164"/>
      <c r="HAX78" s="164"/>
      <c r="HAY78" s="164"/>
      <c r="HAZ78" s="164"/>
      <c r="HBA78" s="164"/>
      <c r="HBB78" s="164"/>
      <c r="HBC78" s="164"/>
      <c r="HBD78" s="164"/>
      <c r="HBE78" s="164"/>
      <c r="HBF78" s="164"/>
      <c r="HBG78" s="164"/>
      <c r="HBH78" s="164"/>
      <c r="HBI78" s="164"/>
      <c r="HBJ78" s="164"/>
      <c r="HBK78" s="164"/>
      <c r="HBL78" s="164"/>
      <c r="HBM78" s="164"/>
      <c r="HBN78" s="164"/>
      <c r="HBO78" s="164"/>
      <c r="HBP78" s="164"/>
      <c r="HBQ78" s="164"/>
      <c r="HBR78" s="164"/>
      <c r="HBS78" s="164"/>
      <c r="HBT78" s="164"/>
      <c r="HBU78" s="164"/>
      <c r="HBV78" s="164"/>
      <c r="HBW78" s="164"/>
      <c r="HBX78" s="164"/>
      <c r="HBY78" s="164"/>
      <c r="HBZ78" s="164"/>
      <c r="HCA78" s="164"/>
      <c r="HCB78" s="164"/>
      <c r="HCC78" s="164"/>
      <c r="HCD78" s="164"/>
      <c r="HCE78" s="164"/>
      <c r="HCF78" s="164"/>
      <c r="HCG78" s="164"/>
      <c r="HCH78" s="164"/>
      <c r="HCI78" s="164"/>
      <c r="HCJ78" s="164"/>
      <c r="HCK78" s="164"/>
      <c r="HCL78" s="164"/>
      <c r="HCM78" s="164"/>
      <c r="HCN78" s="164"/>
      <c r="HCO78" s="164"/>
      <c r="HCP78" s="164"/>
      <c r="HCQ78" s="164"/>
      <c r="HCR78" s="164"/>
      <c r="HCS78" s="164"/>
      <c r="HCT78" s="164"/>
      <c r="HCU78" s="164"/>
      <c r="HCV78" s="164"/>
      <c r="HCW78" s="164"/>
      <c r="HCX78" s="164"/>
      <c r="HCY78" s="164"/>
      <c r="HCZ78" s="164"/>
      <c r="HDA78" s="164"/>
      <c r="HDB78" s="164"/>
      <c r="HDC78" s="164"/>
      <c r="HDD78" s="164"/>
      <c r="HDE78" s="164"/>
      <c r="HDF78" s="164"/>
      <c r="HDG78" s="164"/>
      <c r="HDH78" s="164"/>
      <c r="HDI78" s="164"/>
      <c r="HDJ78" s="164"/>
      <c r="HDK78" s="164"/>
      <c r="HDL78" s="164"/>
      <c r="HDM78" s="164"/>
      <c r="HDN78" s="164"/>
      <c r="HDO78" s="164"/>
      <c r="HDP78" s="164"/>
      <c r="HDQ78" s="164"/>
      <c r="HDR78" s="164"/>
      <c r="HDS78" s="164"/>
      <c r="HDT78" s="164"/>
      <c r="HDU78" s="164"/>
      <c r="HDV78" s="164"/>
      <c r="HDW78" s="164"/>
      <c r="HDX78" s="164"/>
      <c r="HDY78" s="164"/>
      <c r="HDZ78" s="164"/>
      <c r="HEA78" s="164"/>
      <c r="HEB78" s="164"/>
      <c r="HEC78" s="164"/>
      <c r="HED78" s="164"/>
      <c r="HEE78" s="164"/>
      <c r="HEF78" s="164"/>
      <c r="HEG78" s="164"/>
      <c r="HEH78" s="164"/>
      <c r="HEI78" s="164"/>
      <c r="HEJ78" s="164"/>
      <c r="HEK78" s="164"/>
      <c r="HEL78" s="164"/>
      <c r="HEM78" s="164"/>
      <c r="HEN78" s="164"/>
      <c r="HEO78" s="164"/>
      <c r="HEP78" s="164"/>
      <c r="HEQ78" s="164"/>
      <c r="HER78" s="164"/>
      <c r="HES78" s="164"/>
      <c r="HET78" s="164"/>
      <c r="HEU78" s="164"/>
      <c r="HEV78" s="164"/>
      <c r="HEW78" s="164"/>
      <c r="HEX78" s="164"/>
      <c r="HEY78" s="164"/>
      <c r="HEZ78" s="164"/>
      <c r="HFA78" s="164"/>
      <c r="HFB78" s="164"/>
      <c r="HFC78" s="164"/>
      <c r="HFD78" s="164"/>
      <c r="HFE78" s="164"/>
      <c r="HFF78" s="164"/>
      <c r="HFG78" s="164"/>
      <c r="HFH78" s="164"/>
      <c r="HFI78" s="164"/>
      <c r="HFJ78" s="164"/>
      <c r="HFK78" s="164"/>
      <c r="HFL78" s="164"/>
      <c r="HFM78" s="164"/>
      <c r="HFN78" s="164"/>
      <c r="HFO78" s="164"/>
      <c r="HFP78" s="164"/>
      <c r="HFQ78" s="164"/>
      <c r="HFR78" s="164"/>
      <c r="HFS78" s="164"/>
      <c r="HFT78" s="164"/>
      <c r="HFU78" s="164"/>
      <c r="HFV78" s="164"/>
      <c r="HFW78" s="164"/>
      <c r="HFX78" s="164"/>
      <c r="HFY78" s="164"/>
      <c r="HFZ78" s="164"/>
      <c r="HGA78" s="164"/>
      <c r="HGB78" s="164"/>
      <c r="HGC78" s="164"/>
      <c r="HGD78" s="164"/>
      <c r="HGE78" s="164"/>
      <c r="HGF78" s="164"/>
      <c r="HGG78" s="164"/>
      <c r="HGH78" s="164"/>
      <c r="HGI78" s="164"/>
      <c r="HGJ78" s="164"/>
      <c r="HGK78" s="164"/>
      <c r="HGL78" s="164"/>
      <c r="HGM78" s="164"/>
      <c r="HGN78" s="164"/>
      <c r="HGO78" s="164"/>
      <c r="HGP78" s="164"/>
      <c r="HGQ78" s="164"/>
      <c r="HGR78" s="164"/>
      <c r="HGS78" s="164"/>
      <c r="HGT78" s="164"/>
      <c r="HGU78" s="164"/>
      <c r="HGV78" s="164"/>
      <c r="HGW78" s="164"/>
      <c r="HGX78" s="164"/>
      <c r="HGY78" s="164"/>
      <c r="HGZ78" s="164"/>
      <c r="HHA78" s="164"/>
      <c r="HHB78" s="164"/>
      <c r="HHC78" s="164"/>
      <c r="HHD78" s="164"/>
      <c r="HHE78" s="164"/>
      <c r="HHF78" s="164"/>
      <c r="HHG78" s="164"/>
      <c r="HHH78" s="164"/>
      <c r="HHI78" s="164"/>
      <c r="HHJ78" s="164"/>
      <c r="HHK78" s="164"/>
      <c r="HHL78" s="164"/>
      <c r="HHM78" s="164"/>
      <c r="HHN78" s="164"/>
      <c r="HHO78" s="164"/>
      <c r="HHP78" s="164"/>
      <c r="HHQ78" s="164"/>
      <c r="HHR78" s="164"/>
      <c r="HHS78" s="164"/>
      <c r="HHT78" s="164"/>
      <c r="HHU78" s="164"/>
      <c r="HHV78" s="164"/>
      <c r="HHW78" s="164"/>
      <c r="HHX78" s="164"/>
      <c r="HHY78" s="164"/>
      <c r="HHZ78" s="164"/>
      <c r="HIA78" s="164"/>
      <c r="HIB78" s="164"/>
      <c r="HIC78" s="164"/>
      <c r="HID78" s="164"/>
      <c r="HIE78" s="164"/>
      <c r="HIF78" s="164"/>
      <c r="HIG78" s="164"/>
      <c r="HIH78" s="164"/>
      <c r="HII78" s="164"/>
      <c r="HIJ78" s="164"/>
      <c r="HIK78" s="164"/>
      <c r="HIL78" s="164"/>
      <c r="HIM78" s="164"/>
      <c r="HIN78" s="164"/>
      <c r="HIO78" s="164"/>
      <c r="HIP78" s="164"/>
      <c r="HIQ78" s="164"/>
      <c r="HIR78" s="164"/>
      <c r="HIS78" s="164"/>
      <c r="HIT78" s="164"/>
      <c r="HIU78" s="164"/>
      <c r="HIV78" s="164"/>
      <c r="HIW78" s="164"/>
      <c r="HIX78" s="164"/>
      <c r="HIY78" s="164"/>
      <c r="HIZ78" s="164"/>
      <c r="HJA78" s="164"/>
      <c r="HJB78" s="164"/>
      <c r="HJC78" s="164"/>
      <c r="HJD78" s="164"/>
      <c r="HJE78" s="164"/>
      <c r="HJF78" s="164"/>
      <c r="HJG78" s="164"/>
      <c r="HJH78" s="164"/>
      <c r="HJI78" s="164"/>
      <c r="HJJ78" s="164"/>
      <c r="HJK78" s="164"/>
      <c r="HJL78" s="164"/>
      <c r="HJM78" s="164"/>
      <c r="HJN78" s="164"/>
      <c r="HJO78" s="164"/>
      <c r="HJP78" s="164"/>
      <c r="HJQ78" s="164"/>
      <c r="HJR78" s="164"/>
      <c r="HJS78" s="164"/>
      <c r="HJT78" s="164"/>
      <c r="HJU78" s="164"/>
      <c r="HJV78" s="164"/>
      <c r="HJW78" s="164"/>
      <c r="HJX78" s="164"/>
      <c r="HJY78" s="164"/>
      <c r="HJZ78" s="164"/>
      <c r="HKA78" s="164"/>
      <c r="HKB78" s="164"/>
      <c r="HKC78" s="164"/>
      <c r="HKD78" s="164"/>
      <c r="HKE78" s="164"/>
      <c r="HKF78" s="164"/>
      <c r="HKG78" s="164"/>
      <c r="HKH78" s="164"/>
      <c r="HKI78" s="164"/>
      <c r="HKJ78" s="164"/>
      <c r="HKK78" s="164"/>
      <c r="HKL78" s="164"/>
      <c r="HKM78" s="164"/>
      <c r="HKN78" s="164"/>
      <c r="HKO78" s="164"/>
      <c r="HKP78" s="164"/>
      <c r="HKQ78" s="164"/>
      <c r="HKR78" s="164"/>
      <c r="HKS78" s="164"/>
      <c r="HKT78" s="164"/>
      <c r="HKU78" s="164"/>
      <c r="HKV78" s="164"/>
      <c r="HKW78" s="164"/>
      <c r="HKX78" s="164"/>
      <c r="HKY78" s="164"/>
      <c r="HKZ78" s="164"/>
      <c r="HLA78" s="164"/>
      <c r="HLB78" s="164"/>
      <c r="HLC78" s="164"/>
      <c r="HLD78" s="164"/>
      <c r="HLE78" s="164"/>
      <c r="HLF78" s="164"/>
      <c r="HLG78" s="164"/>
      <c r="HLH78" s="164"/>
      <c r="HLI78" s="164"/>
      <c r="HLJ78" s="164"/>
      <c r="HLK78" s="164"/>
      <c r="HLL78" s="164"/>
      <c r="HLM78" s="164"/>
      <c r="HLN78" s="164"/>
      <c r="HLO78" s="164"/>
      <c r="HLP78" s="164"/>
      <c r="HLQ78" s="164"/>
      <c r="HLR78" s="164"/>
      <c r="HLS78" s="164"/>
      <c r="HLT78" s="164"/>
      <c r="HLU78" s="164"/>
      <c r="HLV78" s="164"/>
      <c r="HLW78" s="164"/>
      <c r="HLX78" s="164"/>
      <c r="HLY78" s="164"/>
      <c r="HLZ78" s="164"/>
      <c r="HMA78" s="164"/>
      <c r="HMB78" s="164"/>
      <c r="HMC78" s="164"/>
      <c r="HMD78" s="164"/>
      <c r="HME78" s="164"/>
      <c r="HMF78" s="164"/>
      <c r="HMG78" s="164"/>
      <c r="HMH78" s="164"/>
      <c r="HMI78" s="164"/>
      <c r="HMJ78" s="164"/>
      <c r="HMK78" s="164"/>
      <c r="HML78" s="164"/>
      <c r="HMM78" s="164"/>
      <c r="HMN78" s="164"/>
      <c r="HMO78" s="164"/>
      <c r="HMP78" s="164"/>
      <c r="HMQ78" s="164"/>
      <c r="HMR78" s="164"/>
      <c r="HMS78" s="164"/>
      <c r="HMT78" s="164"/>
      <c r="HMU78" s="164"/>
      <c r="HMV78" s="164"/>
      <c r="HMW78" s="164"/>
      <c r="HMX78" s="164"/>
      <c r="HMY78" s="164"/>
      <c r="HMZ78" s="164"/>
      <c r="HNA78" s="164"/>
      <c r="HNB78" s="164"/>
      <c r="HNC78" s="164"/>
      <c r="HND78" s="164"/>
      <c r="HNE78" s="164"/>
      <c r="HNF78" s="164"/>
      <c r="HNG78" s="164"/>
      <c r="HNH78" s="164"/>
      <c r="HNI78" s="164"/>
      <c r="HNJ78" s="164"/>
      <c r="HNK78" s="164"/>
      <c r="HNL78" s="164"/>
      <c r="HNM78" s="164"/>
      <c r="HNN78" s="164"/>
      <c r="HNO78" s="164"/>
      <c r="HNP78" s="164"/>
      <c r="HNQ78" s="164"/>
      <c r="HNR78" s="164"/>
      <c r="HNS78" s="164"/>
      <c r="HNT78" s="164"/>
      <c r="HNU78" s="164"/>
      <c r="HNV78" s="164"/>
      <c r="HNW78" s="164"/>
      <c r="HNX78" s="164"/>
      <c r="HNY78" s="164"/>
      <c r="HNZ78" s="164"/>
      <c r="HOA78" s="164"/>
      <c r="HOB78" s="164"/>
      <c r="HOC78" s="164"/>
      <c r="HOD78" s="164"/>
      <c r="HOE78" s="164"/>
      <c r="HOF78" s="164"/>
      <c r="HOG78" s="164"/>
      <c r="HOH78" s="164"/>
      <c r="HOI78" s="164"/>
      <c r="HOJ78" s="164"/>
      <c r="HOK78" s="164"/>
      <c r="HOL78" s="164"/>
      <c r="HOM78" s="164"/>
      <c r="HON78" s="164"/>
      <c r="HOO78" s="164"/>
      <c r="HOP78" s="164"/>
      <c r="HOQ78" s="164"/>
      <c r="HOR78" s="164"/>
      <c r="HOS78" s="164"/>
      <c r="HOT78" s="164"/>
      <c r="HOU78" s="164"/>
      <c r="HOV78" s="164"/>
      <c r="HOW78" s="164"/>
      <c r="HOX78" s="164"/>
      <c r="HOY78" s="164"/>
      <c r="HOZ78" s="164"/>
      <c r="HPA78" s="164"/>
      <c r="HPB78" s="164"/>
      <c r="HPC78" s="164"/>
      <c r="HPD78" s="164"/>
      <c r="HPE78" s="164"/>
      <c r="HPF78" s="164"/>
      <c r="HPG78" s="164"/>
      <c r="HPH78" s="164"/>
      <c r="HPI78" s="164"/>
      <c r="HPJ78" s="164"/>
      <c r="HPK78" s="164"/>
      <c r="HPL78" s="164"/>
      <c r="HPM78" s="164"/>
      <c r="HPN78" s="164"/>
      <c r="HPO78" s="164"/>
      <c r="HPP78" s="164"/>
      <c r="HPQ78" s="164"/>
      <c r="HPR78" s="164"/>
      <c r="HPS78" s="164"/>
      <c r="HPT78" s="164"/>
      <c r="HPU78" s="164"/>
      <c r="HPV78" s="164"/>
      <c r="HPW78" s="164"/>
      <c r="HPX78" s="164"/>
      <c r="HPY78" s="164"/>
      <c r="HPZ78" s="164"/>
      <c r="HQA78" s="164"/>
      <c r="HQB78" s="164"/>
      <c r="HQC78" s="164"/>
      <c r="HQD78" s="164"/>
      <c r="HQE78" s="164"/>
      <c r="HQF78" s="164"/>
      <c r="HQG78" s="164"/>
      <c r="HQH78" s="164"/>
      <c r="HQI78" s="164"/>
      <c r="HQJ78" s="164"/>
      <c r="HQK78" s="164"/>
      <c r="HQL78" s="164"/>
      <c r="HQM78" s="164"/>
      <c r="HQN78" s="164"/>
      <c r="HQO78" s="164"/>
      <c r="HQP78" s="164"/>
      <c r="HQQ78" s="164"/>
      <c r="HQR78" s="164"/>
      <c r="HQS78" s="164"/>
      <c r="HQT78" s="164"/>
      <c r="HQU78" s="164"/>
      <c r="HQV78" s="164"/>
      <c r="HQW78" s="164"/>
      <c r="HQX78" s="164"/>
      <c r="HQY78" s="164"/>
      <c r="HQZ78" s="164"/>
      <c r="HRA78" s="164"/>
      <c r="HRB78" s="164"/>
      <c r="HRC78" s="164"/>
      <c r="HRD78" s="164"/>
      <c r="HRE78" s="164"/>
      <c r="HRF78" s="164"/>
      <c r="HRG78" s="164"/>
      <c r="HRH78" s="164"/>
      <c r="HRI78" s="164"/>
      <c r="HRJ78" s="164"/>
      <c r="HRK78" s="164"/>
      <c r="HRL78" s="164"/>
      <c r="HRM78" s="164"/>
      <c r="HRN78" s="164"/>
      <c r="HRO78" s="164"/>
      <c r="HRP78" s="164"/>
      <c r="HRQ78" s="164"/>
      <c r="HRR78" s="164"/>
      <c r="HRS78" s="164"/>
      <c r="HRT78" s="164"/>
      <c r="HRU78" s="164"/>
      <c r="HRV78" s="164"/>
      <c r="HRW78" s="164"/>
      <c r="HRX78" s="164"/>
      <c r="HRY78" s="164"/>
      <c r="HRZ78" s="164"/>
      <c r="HSA78" s="164"/>
      <c r="HSB78" s="164"/>
      <c r="HSC78" s="164"/>
      <c r="HSD78" s="164"/>
      <c r="HSE78" s="164"/>
      <c r="HSF78" s="164"/>
      <c r="HSG78" s="164"/>
      <c r="HSH78" s="164"/>
      <c r="HSI78" s="164"/>
      <c r="HSJ78" s="164"/>
      <c r="HSK78" s="164"/>
      <c r="HSL78" s="164"/>
      <c r="HSM78" s="164"/>
      <c r="HSN78" s="164"/>
      <c r="HSO78" s="164"/>
      <c r="HSP78" s="164"/>
      <c r="HSQ78" s="164"/>
      <c r="HSR78" s="164"/>
      <c r="HSS78" s="164"/>
      <c r="HST78" s="164"/>
      <c r="HSU78" s="164"/>
      <c r="HSV78" s="164"/>
      <c r="HSW78" s="164"/>
      <c r="HSX78" s="164"/>
      <c r="HSY78" s="164"/>
      <c r="HSZ78" s="164"/>
      <c r="HTA78" s="164"/>
      <c r="HTB78" s="164"/>
      <c r="HTC78" s="164"/>
      <c r="HTD78" s="164"/>
      <c r="HTE78" s="164"/>
      <c r="HTF78" s="164"/>
      <c r="HTG78" s="164"/>
      <c r="HTH78" s="164"/>
      <c r="HTI78" s="164"/>
      <c r="HTJ78" s="164"/>
      <c r="HTK78" s="164"/>
      <c r="HTL78" s="164"/>
      <c r="HTM78" s="164"/>
      <c r="HTN78" s="164"/>
      <c r="HTO78" s="164"/>
      <c r="HTP78" s="164"/>
      <c r="HTQ78" s="164"/>
      <c r="HTR78" s="164"/>
      <c r="HTS78" s="164"/>
      <c r="HTT78" s="164"/>
      <c r="HTU78" s="164"/>
      <c r="HTV78" s="164"/>
      <c r="HTW78" s="164"/>
      <c r="HTX78" s="164"/>
      <c r="HTY78" s="164"/>
      <c r="HTZ78" s="164"/>
      <c r="HUA78" s="164"/>
      <c r="HUB78" s="164"/>
      <c r="HUC78" s="164"/>
      <c r="HUD78" s="164"/>
      <c r="HUE78" s="164"/>
      <c r="HUF78" s="164"/>
      <c r="HUG78" s="164"/>
      <c r="HUH78" s="164"/>
      <c r="HUI78" s="164"/>
      <c r="HUJ78" s="164"/>
      <c r="HUK78" s="164"/>
      <c r="HUL78" s="164"/>
      <c r="HUM78" s="164"/>
      <c r="HUN78" s="164"/>
      <c r="HUO78" s="164"/>
      <c r="HUP78" s="164"/>
      <c r="HUQ78" s="164"/>
      <c r="HUR78" s="164"/>
      <c r="HUS78" s="164"/>
      <c r="HUT78" s="164"/>
      <c r="HUU78" s="164"/>
      <c r="HUV78" s="164"/>
      <c r="HUW78" s="164"/>
      <c r="HUX78" s="164"/>
      <c r="HUY78" s="164"/>
      <c r="HUZ78" s="164"/>
      <c r="HVA78" s="164"/>
      <c r="HVB78" s="164"/>
      <c r="HVC78" s="164"/>
      <c r="HVD78" s="164"/>
      <c r="HVE78" s="164"/>
      <c r="HVF78" s="164"/>
      <c r="HVG78" s="164"/>
      <c r="HVH78" s="164"/>
      <c r="HVI78" s="164"/>
      <c r="HVJ78" s="164"/>
      <c r="HVK78" s="164"/>
      <c r="HVL78" s="164"/>
      <c r="HVM78" s="164"/>
      <c r="HVN78" s="164"/>
      <c r="HVO78" s="164"/>
      <c r="HVP78" s="164"/>
      <c r="HVQ78" s="164"/>
      <c r="HVR78" s="164"/>
      <c r="HVS78" s="164"/>
      <c r="HVT78" s="164"/>
      <c r="HVU78" s="164"/>
      <c r="HVV78" s="164"/>
      <c r="HVW78" s="164"/>
      <c r="HVX78" s="164"/>
      <c r="HVY78" s="164"/>
      <c r="HVZ78" s="164"/>
      <c r="HWA78" s="164"/>
      <c r="HWB78" s="164"/>
      <c r="HWC78" s="164"/>
      <c r="HWD78" s="164"/>
      <c r="HWE78" s="164"/>
      <c r="HWF78" s="164"/>
      <c r="HWG78" s="164"/>
      <c r="HWH78" s="164"/>
      <c r="HWI78" s="164"/>
      <c r="HWJ78" s="164"/>
      <c r="HWK78" s="164"/>
      <c r="HWL78" s="164"/>
      <c r="HWM78" s="164"/>
      <c r="HWN78" s="164"/>
      <c r="HWO78" s="164"/>
      <c r="HWP78" s="164"/>
      <c r="HWQ78" s="164"/>
      <c r="HWR78" s="164"/>
      <c r="HWS78" s="164"/>
      <c r="HWT78" s="164"/>
      <c r="HWU78" s="164"/>
      <c r="HWV78" s="164"/>
      <c r="HWW78" s="164"/>
      <c r="HWX78" s="164"/>
      <c r="HWY78" s="164"/>
      <c r="HWZ78" s="164"/>
      <c r="HXA78" s="164"/>
      <c r="HXB78" s="164"/>
      <c r="HXC78" s="164"/>
      <c r="HXD78" s="164"/>
      <c r="HXE78" s="164"/>
      <c r="HXF78" s="164"/>
      <c r="HXG78" s="164"/>
      <c r="HXH78" s="164"/>
      <c r="HXI78" s="164"/>
      <c r="HXJ78" s="164"/>
      <c r="HXK78" s="164"/>
      <c r="HXL78" s="164"/>
      <c r="HXM78" s="164"/>
      <c r="HXN78" s="164"/>
      <c r="HXO78" s="164"/>
      <c r="HXP78" s="164"/>
      <c r="HXQ78" s="164"/>
      <c r="HXR78" s="164"/>
      <c r="HXS78" s="164"/>
      <c r="HXT78" s="164"/>
      <c r="HXU78" s="164"/>
      <c r="HXV78" s="164"/>
      <c r="HXW78" s="164"/>
      <c r="HXX78" s="164"/>
      <c r="HXY78" s="164"/>
      <c r="HXZ78" s="164"/>
      <c r="HYA78" s="164"/>
      <c r="HYB78" s="164"/>
      <c r="HYC78" s="164"/>
      <c r="HYD78" s="164"/>
      <c r="HYE78" s="164"/>
      <c r="HYF78" s="164"/>
      <c r="HYG78" s="164"/>
      <c r="HYH78" s="164"/>
      <c r="HYI78" s="164"/>
      <c r="HYJ78" s="164"/>
      <c r="HYK78" s="164"/>
      <c r="HYL78" s="164"/>
      <c r="HYM78" s="164"/>
      <c r="HYN78" s="164"/>
      <c r="HYO78" s="164"/>
      <c r="HYP78" s="164"/>
      <c r="HYQ78" s="164"/>
      <c r="HYR78" s="164"/>
      <c r="HYS78" s="164"/>
      <c r="HYT78" s="164"/>
      <c r="HYU78" s="164"/>
      <c r="HYV78" s="164"/>
      <c r="HYW78" s="164"/>
      <c r="HYX78" s="164"/>
      <c r="HYY78" s="164"/>
      <c r="HYZ78" s="164"/>
      <c r="HZA78" s="164"/>
      <c r="HZB78" s="164"/>
      <c r="HZC78" s="164"/>
      <c r="HZD78" s="164"/>
      <c r="HZE78" s="164"/>
      <c r="HZF78" s="164"/>
      <c r="HZG78" s="164"/>
      <c r="HZH78" s="164"/>
      <c r="HZI78" s="164"/>
      <c r="HZJ78" s="164"/>
      <c r="HZK78" s="164"/>
      <c r="HZL78" s="164"/>
      <c r="HZM78" s="164"/>
      <c r="HZN78" s="164"/>
      <c r="HZO78" s="164"/>
      <c r="HZP78" s="164"/>
      <c r="HZQ78" s="164"/>
      <c r="HZR78" s="164"/>
      <c r="HZS78" s="164"/>
      <c r="HZT78" s="164"/>
      <c r="HZU78" s="164"/>
      <c r="HZV78" s="164"/>
      <c r="HZW78" s="164"/>
      <c r="HZX78" s="164"/>
      <c r="HZY78" s="164"/>
      <c r="HZZ78" s="164"/>
      <c r="IAA78" s="164"/>
      <c r="IAB78" s="164"/>
      <c r="IAC78" s="164"/>
      <c r="IAD78" s="164"/>
      <c r="IAE78" s="164"/>
      <c r="IAF78" s="164"/>
      <c r="IAG78" s="164"/>
      <c r="IAH78" s="164"/>
      <c r="IAI78" s="164"/>
      <c r="IAJ78" s="164"/>
      <c r="IAK78" s="164"/>
      <c r="IAL78" s="164"/>
      <c r="IAM78" s="164"/>
      <c r="IAN78" s="164"/>
      <c r="IAO78" s="164"/>
      <c r="IAP78" s="164"/>
      <c r="IAQ78" s="164"/>
      <c r="IAR78" s="164"/>
      <c r="IAS78" s="164"/>
      <c r="IAT78" s="164"/>
      <c r="IAU78" s="164"/>
      <c r="IAV78" s="164"/>
      <c r="IAW78" s="164"/>
      <c r="IAX78" s="164"/>
      <c r="IAY78" s="164"/>
      <c r="IAZ78" s="164"/>
      <c r="IBA78" s="164"/>
      <c r="IBB78" s="164"/>
      <c r="IBC78" s="164"/>
      <c r="IBD78" s="164"/>
      <c r="IBE78" s="164"/>
      <c r="IBF78" s="164"/>
      <c r="IBG78" s="164"/>
      <c r="IBH78" s="164"/>
      <c r="IBI78" s="164"/>
      <c r="IBJ78" s="164"/>
      <c r="IBK78" s="164"/>
      <c r="IBL78" s="164"/>
      <c r="IBM78" s="164"/>
      <c r="IBN78" s="164"/>
      <c r="IBO78" s="164"/>
      <c r="IBP78" s="164"/>
      <c r="IBQ78" s="164"/>
      <c r="IBR78" s="164"/>
      <c r="IBS78" s="164"/>
      <c r="IBT78" s="164"/>
      <c r="IBU78" s="164"/>
      <c r="IBV78" s="164"/>
      <c r="IBW78" s="164"/>
      <c r="IBX78" s="164"/>
      <c r="IBY78" s="164"/>
      <c r="IBZ78" s="164"/>
      <c r="ICA78" s="164"/>
      <c r="ICB78" s="164"/>
      <c r="ICC78" s="164"/>
      <c r="ICD78" s="164"/>
      <c r="ICE78" s="164"/>
      <c r="ICF78" s="164"/>
      <c r="ICG78" s="164"/>
      <c r="ICH78" s="164"/>
      <c r="ICI78" s="164"/>
      <c r="ICJ78" s="164"/>
      <c r="ICK78" s="164"/>
      <c r="ICL78" s="164"/>
      <c r="ICM78" s="164"/>
      <c r="ICN78" s="164"/>
      <c r="ICO78" s="164"/>
      <c r="ICP78" s="164"/>
      <c r="ICQ78" s="164"/>
      <c r="ICR78" s="164"/>
      <c r="ICS78" s="164"/>
      <c r="ICT78" s="164"/>
      <c r="ICU78" s="164"/>
      <c r="ICV78" s="164"/>
      <c r="ICW78" s="164"/>
      <c r="ICX78" s="164"/>
      <c r="ICY78" s="164"/>
      <c r="ICZ78" s="164"/>
      <c r="IDA78" s="164"/>
      <c r="IDB78" s="164"/>
      <c r="IDC78" s="164"/>
      <c r="IDD78" s="164"/>
      <c r="IDE78" s="164"/>
      <c r="IDF78" s="164"/>
      <c r="IDG78" s="164"/>
      <c r="IDH78" s="164"/>
      <c r="IDI78" s="164"/>
      <c r="IDJ78" s="164"/>
      <c r="IDK78" s="164"/>
      <c r="IDL78" s="164"/>
      <c r="IDM78" s="164"/>
      <c r="IDN78" s="164"/>
      <c r="IDO78" s="164"/>
      <c r="IDP78" s="164"/>
      <c r="IDQ78" s="164"/>
      <c r="IDR78" s="164"/>
      <c r="IDS78" s="164"/>
      <c r="IDT78" s="164"/>
      <c r="IDU78" s="164"/>
      <c r="IDV78" s="164"/>
      <c r="IDW78" s="164"/>
      <c r="IDX78" s="164"/>
      <c r="IDY78" s="164"/>
      <c r="IDZ78" s="164"/>
      <c r="IEA78" s="164"/>
      <c r="IEB78" s="164"/>
      <c r="IEC78" s="164"/>
      <c r="IED78" s="164"/>
      <c r="IEE78" s="164"/>
      <c r="IEF78" s="164"/>
      <c r="IEG78" s="164"/>
      <c r="IEH78" s="164"/>
      <c r="IEI78" s="164"/>
      <c r="IEJ78" s="164"/>
      <c r="IEK78" s="164"/>
      <c r="IEL78" s="164"/>
      <c r="IEM78" s="164"/>
      <c r="IEN78" s="164"/>
      <c r="IEO78" s="164"/>
      <c r="IEP78" s="164"/>
      <c r="IEQ78" s="164"/>
      <c r="IER78" s="164"/>
      <c r="IES78" s="164"/>
      <c r="IET78" s="164"/>
      <c r="IEU78" s="164"/>
      <c r="IEV78" s="164"/>
      <c r="IEW78" s="164"/>
      <c r="IEX78" s="164"/>
      <c r="IEY78" s="164"/>
      <c r="IEZ78" s="164"/>
      <c r="IFA78" s="164"/>
      <c r="IFB78" s="164"/>
      <c r="IFC78" s="164"/>
      <c r="IFD78" s="164"/>
      <c r="IFE78" s="164"/>
      <c r="IFF78" s="164"/>
      <c r="IFG78" s="164"/>
      <c r="IFH78" s="164"/>
      <c r="IFI78" s="164"/>
      <c r="IFJ78" s="164"/>
      <c r="IFK78" s="164"/>
      <c r="IFL78" s="164"/>
      <c r="IFM78" s="164"/>
      <c r="IFN78" s="164"/>
      <c r="IFO78" s="164"/>
      <c r="IFP78" s="164"/>
      <c r="IFQ78" s="164"/>
      <c r="IFR78" s="164"/>
      <c r="IFS78" s="164"/>
      <c r="IFT78" s="164"/>
      <c r="IFU78" s="164"/>
      <c r="IFV78" s="164"/>
      <c r="IFW78" s="164"/>
      <c r="IFX78" s="164"/>
      <c r="IFY78" s="164"/>
      <c r="IFZ78" s="164"/>
      <c r="IGA78" s="164"/>
      <c r="IGB78" s="164"/>
      <c r="IGC78" s="164"/>
      <c r="IGD78" s="164"/>
      <c r="IGE78" s="164"/>
      <c r="IGF78" s="164"/>
      <c r="IGG78" s="164"/>
      <c r="IGH78" s="164"/>
      <c r="IGI78" s="164"/>
      <c r="IGJ78" s="164"/>
      <c r="IGK78" s="164"/>
      <c r="IGL78" s="164"/>
      <c r="IGM78" s="164"/>
      <c r="IGN78" s="164"/>
      <c r="IGO78" s="164"/>
      <c r="IGP78" s="164"/>
      <c r="IGQ78" s="164"/>
      <c r="IGR78" s="164"/>
      <c r="IGS78" s="164"/>
      <c r="IGT78" s="164"/>
      <c r="IGU78" s="164"/>
      <c r="IGV78" s="164"/>
      <c r="IGW78" s="164"/>
      <c r="IGX78" s="164"/>
      <c r="IGY78" s="164"/>
      <c r="IGZ78" s="164"/>
      <c r="IHA78" s="164"/>
      <c r="IHB78" s="164"/>
      <c r="IHC78" s="164"/>
      <c r="IHD78" s="164"/>
      <c r="IHE78" s="164"/>
      <c r="IHF78" s="164"/>
      <c r="IHG78" s="164"/>
      <c r="IHH78" s="164"/>
      <c r="IHI78" s="164"/>
      <c r="IHJ78" s="164"/>
      <c r="IHK78" s="164"/>
      <c r="IHL78" s="164"/>
      <c r="IHM78" s="164"/>
      <c r="IHN78" s="164"/>
      <c r="IHO78" s="164"/>
      <c r="IHP78" s="164"/>
      <c r="IHQ78" s="164"/>
      <c r="IHR78" s="164"/>
      <c r="IHS78" s="164"/>
      <c r="IHT78" s="164"/>
      <c r="IHU78" s="164"/>
      <c r="IHV78" s="164"/>
      <c r="IHW78" s="164"/>
      <c r="IHX78" s="164"/>
      <c r="IHY78" s="164"/>
      <c r="IHZ78" s="164"/>
      <c r="IIA78" s="164"/>
      <c r="IIB78" s="164"/>
      <c r="IIC78" s="164"/>
      <c r="IID78" s="164"/>
      <c r="IIE78" s="164"/>
      <c r="IIF78" s="164"/>
      <c r="IIG78" s="164"/>
      <c r="IIH78" s="164"/>
      <c r="III78" s="164"/>
      <c r="IIJ78" s="164"/>
      <c r="IIK78" s="164"/>
      <c r="IIL78" s="164"/>
      <c r="IIM78" s="164"/>
      <c r="IIN78" s="164"/>
      <c r="IIO78" s="164"/>
      <c r="IIP78" s="164"/>
      <c r="IIQ78" s="164"/>
      <c r="IIR78" s="164"/>
      <c r="IIS78" s="164"/>
      <c r="IIT78" s="164"/>
      <c r="IIU78" s="164"/>
      <c r="IIV78" s="164"/>
      <c r="IIW78" s="164"/>
      <c r="IIX78" s="164"/>
      <c r="IIY78" s="164"/>
      <c r="IIZ78" s="164"/>
      <c r="IJA78" s="164"/>
      <c r="IJB78" s="164"/>
      <c r="IJC78" s="164"/>
      <c r="IJD78" s="164"/>
      <c r="IJE78" s="164"/>
      <c r="IJF78" s="164"/>
      <c r="IJG78" s="164"/>
      <c r="IJH78" s="164"/>
      <c r="IJI78" s="164"/>
      <c r="IJJ78" s="164"/>
      <c r="IJK78" s="164"/>
      <c r="IJL78" s="164"/>
      <c r="IJM78" s="164"/>
      <c r="IJN78" s="164"/>
      <c r="IJO78" s="164"/>
      <c r="IJP78" s="164"/>
      <c r="IJQ78" s="164"/>
      <c r="IJR78" s="164"/>
      <c r="IJS78" s="164"/>
      <c r="IJT78" s="164"/>
      <c r="IJU78" s="164"/>
      <c r="IJV78" s="164"/>
      <c r="IJW78" s="164"/>
      <c r="IJX78" s="164"/>
      <c r="IJY78" s="164"/>
      <c r="IJZ78" s="164"/>
      <c r="IKA78" s="164"/>
      <c r="IKB78" s="164"/>
      <c r="IKC78" s="164"/>
      <c r="IKD78" s="164"/>
      <c r="IKE78" s="164"/>
      <c r="IKF78" s="164"/>
      <c r="IKG78" s="164"/>
      <c r="IKH78" s="164"/>
      <c r="IKI78" s="164"/>
      <c r="IKJ78" s="164"/>
      <c r="IKK78" s="164"/>
      <c r="IKL78" s="164"/>
      <c r="IKM78" s="164"/>
      <c r="IKN78" s="164"/>
      <c r="IKO78" s="164"/>
      <c r="IKP78" s="164"/>
      <c r="IKQ78" s="164"/>
      <c r="IKR78" s="164"/>
      <c r="IKS78" s="164"/>
      <c r="IKT78" s="164"/>
      <c r="IKU78" s="164"/>
      <c r="IKV78" s="164"/>
      <c r="IKW78" s="164"/>
      <c r="IKX78" s="164"/>
      <c r="IKY78" s="164"/>
      <c r="IKZ78" s="164"/>
      <c r="ILA78" s="164"/>
      <c r="ILB78" s="164"/>
      <c r="ILC78" s="164"/>
      <c r="ILD78" s="164"/>
      <c r="ILE78" s="164"/>
      <c r="ILF78" s="164"/>
      <c r="ILG78" s="164"/>
      <c r="ILH78" s="164"/>
      <c r="ILI78" s="164"/>
      <c r="ILJ78" s="164"/>
      <c r="ILK78" s="164"/>
      <c r="ILL78" s="164"/>
      <c r="ILM78" s="164"/>
      <c r="ILN78" s="164"/>
      <c r="ILO78" s="164"/>
      <c r="ILP78" s="164"/>
      <c r="ILQ78" s="164"/>
      <c r="ILR78" s="164"/>
      <c r="ILS78" s="164"/>
      <c r="ILT78" s="164"/>
      <c r="ILU78" s="164"/>
      <c r="ILV78" s="164"/>
      <c r="ILW78" s="164"/>
      <c r="ILX78" s="164"/>
      <c r="ILY78" s="164"/>
      <c r="ILZ78" s="164"/>
      <c r="IMA78" s="164"/>
      <c r="IMB78" s="164"/>
      <c r="IMC78" s="164"/>
      <c r="IMD78" s="164"/>
      <c r="IME78" s="164"/>
      <c r="IMF78" s="164"/>
      <c r="IMG78" s="164"/>
      <c r="IMH78" s="164"/>
      <c r="IMI78" s="164"/>
      <c r="IMJ78" s="164"/>
      <c r="IMK78" s="164"/>
      <c r="IML78" s="164"/>
      <c r="IMM78" s="164"/>
      <c r="IMN78" s="164"/>
      <c r="IMO78" s="164"/>
      <c r="IMP78" s="164"/>
      <c r="IMQ78" s="164"/>
      <c r="IMR78" s="164"/>
      <c r="IMS78" s="164"/>
      <c r="IMT78" s="164"/>
      <c r="IMU78" s="164"/>
      <c r="IMV78" s="164"/>
      <c r="IMW78" s="164"/>
      <c r="IMX78" s="164"/>
      <c r="IMY78" s="164"/>
      <c r="IMZ78" s="164"/>
      <c r="INA78" s="164"/>
      <c r="INB78" s="164"/>
      <c r="INC78" s="164"/>
      <c r="IND78" s="164"/>
      <c r="INE78" s="164"/>
      <c r="INF78" s="164"/>
      <c r="ING78" s="164"/>
      <c r="INH78" s="164"/>
      <c r="INI78" s="164"/>
      <c r="INJ78" s="164"/>
      <c r="INK78" s="164"/>
      <c r="INL78" s="164"/>
      <c r="INM78" s="164"/>
      <c r="INN78" s="164"/>
      <c r="INO78" s="164"/>
      <c r="INP78" s="164"/>
      <c r="INQ78" s="164"/>
      <c r="INR78" s="164"/>
      <c r="INS78" s="164"/>
      <c r="INT78" s="164"/>
      <c r="INU78" s="164"/>
      <c r="INV78" s="164"/>
      <c r="INW78" s="164"/>
      <c r="INX78" s="164"/>
      <c r="INY78" s="164"/>
      <c r="INZ78" s="164"/>
      <c r="IOA78" s="164"/>
      <c r="IOB78" s="164"/>
      <c r="IOC78" s="164"/>
      <c r="IOD78" s="164"/>
      <c r="IOE78" s="164"/>
      <c r="IOF78" s="164"/>
      <c r="IOG78" s="164"/>
      <c r="IOH78" s="164"/>
      <c r="IOI78" s="164"/>
      <c r="IOJ78" s="164"/>
      <c r="IOK78" s="164"/>
      <c r="IOL78" s="164"/>
      <c r="IOM78" s="164"/>
      <c r="ION78" s="164"/>
      <c r="IOO78" s="164"/>
      <c r="IOP78" s="164"/>
      <c r="IOQ78" s="164"/>
      <c r="IOR78" s="164"/>
      <c r="IOS78" s="164"/>
      <c r="IOT78" s="164"/>
      <c r="IOU78" s="164"/>
      <c r="IOV78" s="164"/>
      <c r="IOW78" s="164"/>
      <c r="IOX78" s="164"/>
      <c r="IOY78" s="164"/>
      <c r="IOZ78" s="164"/>
      <c r="IPA78" s="164"/>
      <c r="IPB78" s="164"/>
      <c r="IPC78" s="164"/>
      <c r="IPD78" s="164"/>
      <c r="IPE78" s="164"/>
      <c r="IPF78" s="164"/>
      <c r="IPG78" s="164"/>
      <c r="IPH78" s="164"/>
      <c r="IPI78" s="164"/>
      <c r="IPJ78" s="164"/>
      <c r="IPK78" s="164"/>
      <c r="IPL78" s="164"/>
      <c r="IPM78" s="164"/>
      <c r="IPN78" s="164"/>
      <c r="IPO78" s="164"/>
      <c r="IPP78" s="164"/>
      <c r="IPQ78" s="164"/>
      <c r="IPR78" s="164"/>
      <c r="IPS78" s="164"/>
      <c r="IPT78" s="164"/>
      <c r="IPU78" s="164"/>
      <c r="IPV78" s="164"/>
      <c r="IPW78" s="164"/>
      <c r="IPX78" s="164"/>
      <c r="IPY78" s="164"/>
      <c r="IPZ78" s="164"/>
      <c r="IQA78" s="164"/>
      <c r="IQB78" s="164"/>
      <c r="IQC78" s="164"/>
      <c r="IQD78" s="164"/>
      <c r="IQE78" s="164"/>
      <c r="IQF78" s="164"/>
      <c r="IQG78" s="164"/>
      <c r="IQH78" s="164"/>
      <c r="IQI78" s="164"/>
      <c r="IQJ78" s="164"/>
      <c r="IQK78" s="164"/>
      <c r="IQL78" s="164"/>
      <c r="IQM78" s="164"/>
      <c r="IQN78" s="164"/>
      <c r="IQO78" s="164"/>
      <c r="IQP78" s="164"/>
      <c r="IQQ78" s="164"/>
      <c r="IQR78" s="164"/>
      <c r="IQS78" s="164"/>
      <c r="IQT78" s="164"/>
      <c r="IQU78" s="164"/>
      <c r="IQV78" s="164"/>
      <c r="IQW78" s="164"/>
      <c r="IQX78" s="164"/>
      <c r="IQY78" s="164"/>
      <c r="IQZ78" s="164"/>
      <c r="IRA78" s="164"/>
      <c r="IRB78" s="164"/>
      <c r="IRC78" s="164"/>
      <c r="IRD78" s="164"/>
      <c r="IRE78" s="164"/>
      <c r="IRF78" s="164"/>
      <c r="IRG78" s="164"/>
      <c r="IRH78" s="164"/>
      <c r="IRI78" s="164"/>
      <c r="IRJ78" s="164"/>
      <c r="IRK78" s="164"/>
      <c r="IRL78" s="164"/>
      <c r="IRM78" s="164"/>
      <c r="IRN78" s="164"/>
      <c r="IRO78" s="164"/>
      <c r="IRP78" s="164"/>
      <c r="IRQ78" s="164"/>
      <c r="IRR78" s="164"/>
      <c r="IRS78" s="164"/>
      <c r="IRT78" s="164"/>
      <c r="IRU78" s="164"/>
      <c r="IRV78" s="164"/>
      <c r="IRW78" s="164"/>
      <c r="IRX78" s="164"/>
      <c r="IRY78" s="164"/>
      <c r="IRZ78" s="164"/>
      <c r="ISA78" s="164"/>
      <c r="ISB78" s="164"/>
      <c r="ISC78" s="164"/>
      <c r="ISD78" s="164"/>
      <c r="ISE78" s="164"/>
      <c r="ISF78" s="164"/>
      <c r="ISG78" s="164"/>
      <c r="ISH78" s="164"/>
      <c r="ISI78" s="164"/>
      <c r="ISJ78" s="164"/>
      <c r="ISK78" s="164"/>
      <c r="ISL78" s="164"/>
      <c r="ISM78" s="164"/>
      <c r="ISN78" s="164"/>
      <c r="ISO78" s="164"/>
      <c r="ISP78" s="164"/>
      <c r="ISQ78" s="164"/>
      <c r="ISR78" s="164"/>
      <c r="ISS78" s="164"/>
      <c r="IST78" s="164"/>
      <c r="ISU78" s="164"/>
      <c r="ISV78" s="164"/>
      <c r="ISW78" s="164"/>
      <c r="ISX78" s="164"/>
      <c r="ISY78" s="164"/>
      <c r="ISZ78" s="164"/>
      <c r="ITA78" s="164"/>
      <c r="ITB78" s="164"/>
      <c r="ITC78" s="164"/>
      <c r="ITD78" s="164"/>
      <c r="ITE78" s="164"/>
      <c r="ITF78" s="164"/>
      <c r="ITG78" s="164"/>
      <c r="ITH78" s="164"/>
      <c r="ITI78" s="164"/>
      <c r="ITJ78" s="164"/>
      <c r="ITK78" s="164"/>
      <c r="ITL78" s="164"/>
      <c r="ITM78" s="164"/>
      <c r="ITN78" s="164"/>
      <c r="ITO78" s="164"/>
      <c r="ITP78" s="164"/>
      <c r="ITQ78" s="164"/>
      <c r="ITR78" s="164"/>
      <c r="ITS78" s="164"/>
      <c r="ITT78" s="164"/>
      <c r="ITU78" s="164"/>
      <c r="ITV78" s="164"/>
      <c r="ITW78" s="164"/>
      <c r="ITX78" s="164"/>
      <c r="ITY78" s="164"/>
      <c r="ITZ78" s="164"/>
      <c r="IUA78" s="164"/>
      <c r="IUB78" s="164"/>
      <c r="IUC78" s="164"/>
      <c r="IUD78" s="164"/>
      <c r="IUE78" s="164"/>
      <c r="IUF78" s="164"/>
      <c r="IUG78" s="164"/>
      <c r="IUH78" s="164"/>
      <c r="IUI78" s="164"/>
      <c r="IUJ78" s="164"/>
      <c r="IUK78" s="164"/>
      <c r="IUL78" s="164"/>
      <c r="IUM78" s="164"/>
      <c r="IUN78" s="164"/>
      <c r="IUO78" s="164"/>
      <c r="IUP78" s="164"/>
      <c r="IUQ78" s="164"/>
      <c r="IUR78" s="164"/>
      <c r="IUS78" s="164"/>
      <c r="IUT78" s="164"/>
      <c r="IUU78" s="164"/>
      <c r="IUV78" s="164"/>
      <c r="IUW78" s="164"/>
      <c r="IUX78" s="164"/>
      <c r="IUY78" s="164"/>
      <c r="IUZ78" s="164"/>
      <c r="IVA78" s="164"/>
      <c r="IVB78" s="164"/>
      <c r="IVC78" s="164"/>
      <c r="IVD78" s="164"/>
      <c r="IVE78" s="164"/>
      <c r="IVF78" s="164"/>
      <c r="IVG78" s="164"/>
      <c r="IVH78" s="164"/>
      <c r="IVI78" s="164"/>
      <c r="IVJ78" s="164"/>
      <c r="IVK78" s="164"/>
      <c r="IVL78" s="164"/>
      <c r="IVM78" s="164"/>
      <c r="IVN78" s="164"/>
      <c r="IVO78" s="164"/>
      <c r="IVP78" s="164"/>
      <c r="IVQ78" s="164"/>
      <c r="IVR78" s="164"/>
      <c r="IVS78" s="164"/>
      <c r="IVT78" s="164"/>
      <c r="IVU78" s="164"/>
      <c r="IVV78" s="164"/>
      <c r="IVW78" s="164"/>
      <c r="IVX78" s="164"/>
      <c r="IVY78" s="164"/>
      <c r="IVZ78" s="164"/>
      <c r="IWA78" s="164"/>
      <c r="IWB78" s="164"/>
      <c r="IWC78" s="164"/>
      <c r="IWD78" s="164"/>
      <c r="IWE78" s="164"/>
      <c r="IWF78" s="164"/>
      <c r="IWG78" s="164"/>
      <c r="IWH78" s="164"/>
      <c r="IWI78" s="164"/>
      <c r="IWJ78" s="164"/>
      <c r="IWK78" s="164"/>
      <c r="IWL78" s="164"/>
      <c r="IWM78" s="164"/>
      <c r="IWN78" s="164"/>
      <c r="IWO78" s="164"/>
      <c r="IWP78" s="164"/>
      <c r="IWQ78" s="164"/>
      <c r="IWR78" s="164"/>
      <c r="IWS78" s="164"/>
      <c r="IWT78" s="164"/>
      <c r="IWU78" s="164"/>
      <c r="IWV78" s="164"/>
      <c r="IWW78" s="164"/>
      <c r="IWX78" s="164"/>
      <c r="IWY78" s="164"/>
      <c r="IWZ78" s="164"/>
      <c r="IXA78" s="164"/>
      <c r="IXB78" s="164"/>
      <c r="IXC78" s="164"/>
      <c r="IXD78" s="164"/>
      <c r="IXE78" s="164"/>
      <c r="IXF78" s="164"/>
      <c r="IXG78" s="164"/>
      <c r="IXH78" s="164"/>
      <c r="IXI78" s="164"/>
      <c r="IXJ78" s="164"/>
      <c r="IXK78" s="164"/>
      <c r="IXL78" s="164"/>
      <c r="IXM78" s="164"/>
      <c r="IXN78" s="164"/>
      <c r="IXO78" s="164"/>
      <c r="IXP78" s="164"/>
      <c r="IXQ78" s="164"/>
      <c r="IXR78" s="164"/>
      <c r="IXS78" s="164"/>
      <c r="IXT78" s="164"/>
      <c r="IXU78" s="164"/>
      <c r="IXV78" s="164"/>
      <c r="IXW78" s="164"/>
      <c r="IXX78" s="164"/>
      <c r="IXY78" s="164"/>
      <c r="IXZ78" s="164"/>
      <c r="IYA78" s="164"/>
      <c r="IYB78" s="164"/>
      <c r="IYC78" s="164"/>
      <c r="IYD78" s="164"/>
      <c r="IYE78" s="164"/>
      <c r="IYF78" s="164"/>
      <c r="IYG78" s="164"/>
      <c r="IYH78" s="164"/>
      <c r="IYI78" s="164"/>
      <c r="IYJ78" s="164"/>
      <c r="IYK78" s="164"/>
      <c r="IYL78" s="164"/>
      <c r="IYM78" s="164"/>
      <c r="IYN78" s="164"/>
      <c r="IYO78" s="164"/>
      <c r="IYP78" s="164"/>
      <c r="IYQ78" s="164"/>
      <c r="IYR78" s="164"/>
      <c r="IYS78" s="164"/>
      <c r="IYT78" s="164"/>
      <c r="IYU78" s="164"/>
      <c r="IYV78" s="164"/>
      <c r="IYW78" s="164"/>
      <c r="IYX78" s="164"/>
      <c r="IYY78" s="164"/>
      <c r="IYZ78" s="164"/>
      <c r="IZA78" s="164"/>
      <c r="IZB78" s="164"/>
      <c r="IZC78" s="164"/>
      <c r="IZD78" s="164"/>
      <c r="IZE78" s="164"/>
      <c r="IZF78" s="164"/>
      <c r="IZG78" s="164"/>
      <c r="IZH78" s="164"/>
      <c r="IZI78" s="164"/>
      <c r="IZJ78" s="164"/>
      <c r="IZK78" s="164"/>
      <c r="IZL78" s="164"/>
      <c r="IZM78" s="164"/>
      <c r="IZN78" s="164"/>
      <c r="IZO78" s="164"/>
      <c r="IZP78" s="164"/>
      <c r="IZQ78" s="164"/>
      <c r="IZR78" s="164"/>
      <c r="IZS78" s="164"/>
      <c r="IZT78" s="164"/>
      <c r="IZU78" s="164"/>
      <c r="IZV78" s="164"/>
      <c r="IZW78" s="164"/>
      <c r="IZX78" s="164"/>
      <c r="IZY78" s="164"/>
      <c r="IZZ78" s="164"/>
      <c r="JAA78" s="164"/>
      <c r="JAB78" s="164"/>
      <c r="JAC78" s="164"/>
      <c r="JAD78" s="164"/>
      <c r="JAE78" s="164"/>
      <c r="JAF78" s="164"/>
      <c r="JAG78" s="164"/>
      <c r="JAH78" s="164"/>
      <c r="JAI78" s="164"/>
      <c r="JAJ78" s="164"/>
      <c r="JAK78" s="164"/>
      <c r="JAL78" s="164"/>
      <c r="JAM78" s="164"/>
      <c r="JAN78" s="164"/>
      <c r="JAO78" s="164"/>
      <c r="JAP78" s="164"/>
      <c r="JAQ78" s="164"/>
      <c r="JAR78" s="164"/>
      <c r="JAS78" s="164"/>
      <c r="JAT78" s="164"/>
      <c r="JAU78" s="164"/>
      <c r="JAV78" s="164"/>
      <c r="JAW78" s="164"/>
      <c r="JAX78" s="164"/>
      <c r="JAY78" s="164"/>
      <c r="JAZ78" s="164"/>
      <c r="JBA78" s="164"/>
      <c r="JBB78" s="164"/>
      <c r="JBC78" s="164"/>
      <c r="JBD78" s="164"/>
      <c r="JBE78" s="164"/>
      <c r="JBF78" s="164"/>
      <c r="JBG78" s="164"/>
      <c r="JBH78" s="164"/>
      <c r="JBI78" s="164"/>
      <c r="JBJ78" s="164"/>
      <c r="JBK78" s="164"/>
      <c r="JBL78" s="164"/>
      <c r="JBM78" s="164"/>
      <c r="JBN78" s="164"/>
      <c r="JBO78" s="164"/>
      <c r="JBP78" s="164"/>
      <c r="JBQ78" s="164"/>
      <c r="JBR78" s="164"/>
      <c r="JBS78" s="164"/>
      <c r="JBT78" s="164"/>
      <c r="JBU78" s="164"/>
      <c r="JBV78" s="164"/>
      <c r="JBW78" s="164"/>
      <c r="JBX78" s="164"/>
      <c r="JBY78" s="164"/>
      <c r="JBZ78" s="164"/>
      <c r="JCA78" s="164"/>
      <c r="JCB78" s="164"/>
      <c r="JCC78" s="164"/>
      <c r="JCD78" s="164"/>
      <c r="JCE78" s="164"/>
      <c r="JCF78" s="164"/>
      <c r="JCG78" s="164"/>
      <c r="JCH78" s="164"/>
      <c r="JCI78" s="164"/>
      <c r="JCJ78" s="164"/>
      <c r="JCK78" s="164"/>
      <c r="JCL78" s="164"/>
      <c r="JCM78" s="164"/>
      <c r="JCN78" s="164"/>
      <c r="JCO78" s="164"/>
      <c r="JCP78" s="164"/>
      <c r="JCQ78" s="164"/>
      <c r="JCR78" s="164"/>
      <c r="JCS78" s="164"/>
      <c r="JCT78" s="164"/>
      <c r="JCU78" s="164"/>
      <c r="JCV78" s="164"/>
      <c r="JCW78" s="164"/>
      <c r="JCX78" s="164"/>
      <c r="JCY78" s="164"/>
      <c r="JCZ78" s="164"/>
      <c r="JDA78" s="164"/>
      <c r="JDB78" s="164"/>
      <c r="JDC78" s="164"/>
      <c r="JDD78" s="164"/>
      <c r="JDE78" s="164"/>
      <c r="JDF78" s="164"/>
      <c r="JDG78" s="164"/>
      <c r="JDH78" s="164"/>
      <c r="JDI78" s="164"/>
      <c r="JDJ78" s="164"/>
      <c r="JDK78" s="164"/>
      <c r="JDL78" s="164"/>
      <c r="JDM78" s="164"/>
      <c r="JDN78" s="164"/>
      <c r="JDO78" s="164"/>
      <c r="JDP78" s="164"/>
      <c r="JDQ78" s="164"/>
      <c r="JDR78" s="164"/>
      <c r="JDS78" s="164"/>
      <c r="JDT78" s="164"/>
      <c r="JDU78" s="164"/>
      <c r="JDV78" s="164"/>
      <c r="JDW78" s="164"/>
      <c r="JDX78" s="164"/>
      <c r="JDY78" s="164"/>
      <c r="JDZ78" s="164"/>
      <c r="JEA78" s="164"/>
      <c r="JEB78" s="164"/>
      <c r="JEC78" s="164"/>
      <c r="JED78" s="164"/>
      <c r="JEE78" s="164"/>
      <c r="JEF78" s="164"/>
      <c r="JEG78" s="164"/>
      <c r="JEH78" s="164"/>
      <c r="JEI78" s="164"/>
      <c r="JEJ78" s="164"/>
      <c r="JEK78" s="164"/>
      <c r="JEL78" s="164"/>
      <c r="JEM78" s="164"/>
      <c r="JEN78" s="164"/>
      <c r="JEO78" s="164"/>
      <c r="JEP78" s="164"/>
      <c r="JEQ78" s="164"/>
      <c r="JER78" s="164"/>
      <c r="JES78" s="164"/>
      <c r="JET78" s="164"/>
      <c r="JEU78" s="164"/>
      <c r="JEV78" s="164"/>
      <c r="JEW78" s="164"/>
      <c r="JEX78" s="164"/>
      <c r="JEY78" s="164"/>
      <c r="JEZ78" s="164"/>
      <c r="JFA78" s="164"/>
      <c r="JFB78" s="164"/>
      <c r="JFC78" s="164"/>
      <c r="JFD78" s="164"/>
      <c r="JFE78" s="164"/>
      <c r="JFF78" s="164"/>
      <c r="JFG78" s="164"/>
      <c r="JFH78" s="164"/>
      <c r="JFI78" s="164"/>
      <c r="JFJ78" s="164"/>
      <c r="JFK78" s="164"/>
      <c r="JFL78" s="164"/>
      <c r="JFM78" s="164"/>
      <c r="JFN78" s="164"/>
      <c r="JFO78" s="164"/>
      <c r="JFP78" s="164"/>
      <c r="JFQ78" s="164"/>
      <c r="JFR78" s="164"/>
      <c r="JFS78" s="164"/>
      <c r="JFT78" s="164"/>
      <c r="JFU78" s="164"/>
      <c r="JFV78" s="164"/>
      <c r="JFW78" s="164"/>
      <c r="JFX78" s="164"/>
      <c r="JFY78" s="164"/>
      <c r="JFZ78" s="164"/>
      <c r="JGA78" s="164"/>
      <c r="JGB78" s="164"/>
      <c r="JGC78" s="164"/>
      <c r="JGD78" s="164"/>
      <c r="JGE78" s="164"/>
      <c r="JGF78" s="164"/>
      <c r="JGG78" s="164"/>
      <c r="JGH78" s="164"/>
      <c r="JGI78" s="164"/>
      <c r="JGJ78" s="164"/>
      <c r="JGK78" s="164"/>
      <c r="JGL78" s="164"/>
      <c r="JGM78" s="164"/>
      <c r="JGN78" s="164"/>
      <c r="JGO78" s="164"/>
      <c r="JGP78" s="164"/>
      <c r="JGQ78" s="164"/>
      <c r="JGR78" s="164"/>
      <c r="JGS78" s="164"/>
      <c r="JGT78" s="164"/>
      <c r="JGU78" s="164"/>
      <c r="JGV78" s="164"/>
      <c r="JGW78" s="164"/>
      <c r="JGX78" s="164"/>
      <c r="JGY78" s="164"/>
      <c r="JGZ78" s="164"/>
      <c r="JHA78" s="164"/>
      <c r="JHB78" s="164"/>
      <c r="JHC78" s="164"/>
      <c r="JHD78" s="164"/>
      <c r="JHE78" s="164"/>
      <c r="JHF78" s="164"/>
      <c r="JHG78" s="164"/>
      <c r="JHH78" s="164"/>
      <c r="JHI78" s="164"/>
      <c r="JHJ78" s="164"/>
      <c r="JHK78" s="164"/>
      <c r="JHL78" s="164"/>
      <c r="JHM78" s="164"/>
      <c r="JHN78" s="164"/>
      <c r="JHO78" s="164"/>
      <c r="JHP78" s="164"/>
      <c r="JHQ78" s="164"/>
      <c r="JHR78" s="164"/>
      <c r="JHS78" s="164"/>
      <c r="JHT78" s="164"/>
      <c r="JHU78" s="164"/>
      <c r="JHV78" s="164"/>
      <c r="JHW78" s="164"/>
      <c r="JHX78" s="164"/>
      <c r="JHY78" s="164"/>
      <c r="JHZ78" s="164"/>
      <c r="JIA78" s="164"/>
      <c r="JIB78" s="164"/>
      <c r="JIC78" s="164"/>
      <c r="JID78" s="164"/>
      <c r="JIE78" s="164"/>
      <c r="JIF78" s="164"/>
      <c r="JIG78" s="164"/>
      <c r="JIH78" s="164"/>
      <c r="JII78" s="164"/>
      <c r="JIJ78" s="164"/>
      <c r="JIK78" s="164"/>
      <c r="JIL78" s="164"/>
      <c r="JIM78" s="164"/>
      <c r="JIN78" s="164"/>
      <c r="JIO78" s="164"/>
      <c r="JIP78" s="164"/>
      <c r="JIQ78" s="164"/>
      <c r="JIR78" s="164"/>
      <c r="JIS78" s="164"/>
      <c r="JIT78" s="164"/>
      <c r="JIU78" s="164"/>
      <c r="JIV78" s="164"/>
      <c r="JIW78" s="164"/>
      <c r="JIX78" s="164"/>
      <c r="JIY78" s="164"/>
      <c r="JIZ78" s="164"/>
      <c r="JJA78" s="164"/>
      <c r="JJB78" s="164"/>
      <c r="JJC78" s="164"/>
      <c r="JJD78" s="164"/>
      <c r="JJE78" s="164"/>
      <c r="JJF78" s="164"/>
      <c r="JJG78" s="164"/>
      <c r="JJH78" s="164"/>
      <c r="JJI78" s="164"/>
      <c r="JJJ78" s="164"/>
      <c r="JJK78" s="164"/>
      <c r="JJL78" s="164"/>
      <c r="JJM78" s="164"/>
      <c r="JJN78" s="164"/>
      <c r="JJO78" s="164"/>
      <c r="JJP78" s="164"/>
      <c r="JJQ78" s="164"/>
      <c r="JJR78" s="164"/>
      <c r="JJS78" s="164"/>
      <c r="JJT78" s="164"/>
      <c r="JJU78" s="164"/>
      <c r="JJV78" s="164"/>
      <c r="JJW78" s="164"/>
      <c r="JJX78" s="164"/>
      <c r="JJY78" s="164"/>
      <c r="JJZ78" s="164"/>
      <c r="JKA78" s="164"/>
      <c r="JKB78" s="164"/>
      <c r="JKC78" s="164"/>
      <c r="JKD78" s="164"/>
      <c r="JKE78" s="164"/>
      <c r="JKF78" s="164"/>
      <c r="JKG78" s="164"/>
      <c r="JKH78" s="164"/>
      <c r="JKI78" s="164"/>
      <c r="JKJ78" s="164"/>
      <c r="JKK78" s="164"/>
      <c r="JKL78" s="164"/>
      <c r="JKM78" s="164"/>
      <c r="JKN78" s="164"/>
      <c r="JKO78" s="164"/>
      <c r="JKP78" s="164"/>
      <c r="JKQ78" s="164"/>
      <c r="JKR78" s="164"/>
      <c r="JKS78" s="164"/>
      <c r="JKT78" s="164"/>
      <c r="JKU78" s="164"/>
      <c r="JKV78" s="164"/>
      <c r="JKW78" s="164"/>
      <c r="JKX78" s="164"/>
      <c r="JKY78" s="164"/>
      <c r="JKZ78" s="164"/>
      <c r="JLA78" s="164"/>
      <c r="JLB78" s="164"/>
      <c r="JLC78" s="164"/>
      <c r="JLD78" s="164"/>
      <c r="JLE78" s="164"/>
      <c r="JLF78" s="164"/>
      <c r="JLG78" s="164"/>
      <c r="JLH78" s="164"/>
      <c r="JLI78" s="164"/>
      <c r="JLJ78" s="164"/>
      <c r="JLK78" s="164"/>
      <c r="JLL78" s="164"/>
      <c r="JLM78" s="164"/>
      <c r="JLN78" s="164"/>
      <c r="JLO78" s="164"/>
      <c r="JLP78" s="164"/>
      <c r="JLQ78" s="164"/>
      <c r="JLR78" s="164"/>
      <c r="JLS78" s="164"/>
      <c r="JLT78" s="164"/>
      <c r="JLU78" s="164"/>
      <c r="JLV78" s="164"/>
      <c r="JLW78" s="164"/>
      <c r="JLX78" s="164"/>
      <c r="JLY78" s="164"/>
      <c r="JLZ78" s="164"/>
      <c r="JMA78" s="164"/>
      <c r="JMB78" s="164"/>
      <c r="JMC78" s="164"/>
      <c r="JMD78" s="164"/>
      <c r="JME78" s="164"/>
      <c r="JMF78" s="164"/>
      <c r="JMG78" s="164"/>
      <c r="JMH78" s="164"/>
      <c r="JMI78" s="164"/>
      <c r="JMJ78" s="164"/>
      <c r="JMK78" s="164"/>
      <c r="JML78" s="164"/>
      <c r="JMM78" s="164"/>
      <c r="JMN78" s="164"/>
      <c r="JMO78" s="164"/>
      <c r="JMP78" s="164"/>
      <c r="JMQ78" s="164"/>
      <c r="JMR78" s="164"/>
      <c r="JMS78" s="164"/>
      <c r="JMT78" s="164"/>
      <c r="JMU78" s="164"/>
      <c r="JMV78" s="164"/>
      <c r="JMW78" s="164"/>
      <c r="JMX78" s="164"/>
      <c r="JMY78" s="164"/>
      <c r="JMZ78" s="164"/>
      <c r="JNA78" s="164"/>
      <c r="JNB78" s="164"/>
      <c r="JNC78" s="164"/>
      <c r="JND78" s="164"/>
      <c r="JNE78" s="164"/>
      <c r="JNF78" s="164"/>
      <c r="JNG78" s="164"/>
      <c r="JNH78" s="164"/>
      <c r="JNI78" s="164"/>
      <c r="JNJ78" s="164"/>
      <c r="JNK78" s="164"/>
      <c r="JNL78" s="164"/>
      <c r="JNM78" s="164"/>
      <c r="JNN78" s="164"/>
      <c r="JNO78" s="164"/>
      <c r="JNP78" s="164"/>
      <c r="JNQ78" s="164"/>
      <c r="JNR78" s="164"/>
      <c r="JNS78" s="164"/>
      <c r="JNT78" s="164"/>
      <c r="JNU78" s="164"/>
      <c r="JNV78" s="164"/>
      <c r="JNW78" s="164"/>
      <c r="JNX78" s="164"/>
      <c r="JNY78" s="164"/>
      <c r="JNZ78" s="164"/>
      <c r="JOA78" s="164"/>
      <c r="JOB78" s="164"/>
      <c r="JOC78" s="164"/>
      <c r="JOD78" s="164"/>
      <c r="JOE78" s="164"/>
      <c r="JOF78" s="164"/>
      <c r="JOG78" s="164"/>
      <c r="JOH78" s="164"/>
      <c r="JOI78" s="164"/>
      <c r="JOJ78" s="164"/>
      <c r="JOK78" s="164"/>
      <c r="JOL78" s="164"/>
      <c r="JOM78" s="164"/>
      <c r="JON78" s="164"/>
      <c r="JOO78" s="164"/>
      <c r="JOP78" s="164"/>
      <c r="JOQ78" s="164"/>
      <c r="JOR78" s="164"/>
      <c r="JOS78" s="164"/>
      <c r="JOT78" s="164"/>
      <c r="JOU78" s="164"/>
      <c r="JOV78" s="164"/>
      <c r="JOW78" s="164"/>
      <c r="JOX78" s="164"/>
      <c r="JOY78" s="164"/>
      <c r="JOZ78" s="164"/>
      <c r="JPA78" s="164"/>
      <c r="JPB78" s="164"/>
      <c r="JPC78" s="164"/>
      <c r="JPD78" s="164"/>
      <c r="JPE78" s="164"/>
      <c r="JPF78" s="164"/>
      <c r="JPG78" s="164"/>
      <c r="JPH78" s="164"/>
      <c r="JPI78" s="164"/>
      <c r="JPJ78" s="164"/>
      <c r="JPK78" s="164"/>
      <c r="JPL78" s="164"/>
      <c r="JPM78" s="164"/>
      <c r="JPN78" s="164"/>
      <c r="JPO78" s="164"/>
      <c r="JPP78" s="164"/>
      <c r="JPQ78" s="164"/>
      <c r="JPR78" s="164"/>
      <c r="JPS78" s="164"/>
      <c r="JPT78" s="164"/>
      <c r="JPU78" s="164"/>
      <c r="JPV78" s="164"/>
      <c r="JPW78" s="164"/>
      <c r="JPX78" s="164"/>
      <c r="JPY78" s="164"/>
      <c r="JPZ78" s="164"/>
      <c r="JQA78" s="164"/>
      <c r="JQB78" s="164"/>
      <c r="JQC78" s="164"/>
      <c r="JQD78" s="164"/>
      <c r="JQE78" s="164"/>
      <c r="JQF78" s="164"/>
      <c r="JQG78" s="164"/>
      <c r="JQH78" s="164"/>
      <c r="JQI78" s="164"/>
      <c r="JQJ78" s="164"/>
      <c r="JQK78" s="164"/>
      <c r="JQL78" s="164"/>
      <c r="JQM78" s="164"/>
      <c r="JQN78" s="164"/>
      <c r="JQO78" s="164"/>
      <c r="JQP78" s="164"/>
      <c r="JQQ78" s="164"/>
      <c r="JQR78" s="164"/>
      <c r="JQS78" s="164"/>
      <c r="JQT78" s="164"/>
      <c r="JQU78" s="164"/>
      <c r="JQV78" s="164"/>
      <c r="JQW78" s="164"/>
      <c r="JQX78" s="164"/>
      <c r="JQY78" s="164"/>
      <c r="JQZ78" s="164"/>
      <c r="JRA78" s="164"/>
      <c r="JRB78" s="164"/>
      <c r="JRC78" s="164"/>
      <c r="JRD78" s="164"/>
      <c r="JRE78" s="164"/>
      <c r="JRF78" s="164"/>
      <c r="JRG78" s="164"/>
      <c r="JRH78" s="164"/>
      <c r="JRI78" s="164"/>
      <c r="JRJ78" s="164"/>
      <c r="JRK78" s="164"/>
      <c r="JRL78" s="164"/>
      <c r="JRM78" s="164"/>
      <c r="JRN78" s="164"/>
      <c r="JRO78" s="164"/>
      <c r="JRP78" s="164"/>
      <c r="JRQ78" s="164"/>
      <c r="JRR78" s="164"/>
      <c r="JRS78" s="164"/>
      <c r="JRT78" s="164"/>
      <c r="JRU78" s="164"/>
      <c r="JRV78" s="164"/>
      <c r="JRW78" s="164"/>
      <c r="JRX78" s="164"/>
      <c r="JRY78" s="164"/>
      <c r="JRZ78" s="164"/>
      <c r="JSA78" s="164"/>
      <c r="JSB78" s="164"/>
      <c r="JSC78" s="164"/>
      <c r="JSD78" s="164"/>
      <c r="JSE78" s="164"/>
      <c r="JSF78" s="164"/>
      <c r="JSG78" s="164"/>
      <c r="JSH78" s="164"/>
      <c r="JSI78" s="164"/>
      <c r="JSJ78" s="164"/>
      <c r="JSK78" s="164"/>
      <c r="JSL78" s="164"/>
      <c r="JSM78" s="164"/>
      <c r="JSN78" s="164"/>
      <c r="JSO78" s="164"/>
      <c r="JSP78" s="164"/>
      <c r="JSQ78" s="164"/>
      <c r="JSR78" s="164"/>
      <c r="JSS78" s="164"/>
      <c r="JST78" s="164"/>
      <c r="JSU78" s="164"/>
      <c r="JSV78" s="164"/>
      <c r="JSW78" s="164"/>
      <c r="JSX78" s="164"/>
      <c r="JSY78" s="164"/>
      <c r="JSZ78" s="164"/>
      <c r="JTA78" s="164"/>
      <c r="JTB78" s="164"/>
      <c r="JTC78" s="164"/>
      <c r="JTD78" s="164"/>
      <c r="JTE78" s="164"/>
      <c r="JTF78" s="164"/>
      <c r="JTG78" s="164"/>
      <c r="JTH78" s="164"/>
      <c r="JTI78" s="164"/>
      <c r="JTJ78" s="164"/>
      <c r="JTK78" s="164"/>
      <c r="JTL78" s="164"/>
      <c r="JTM78" s="164"/>
      <c r="JTN78" s="164"/>
      <c r="JTO78" s="164"/>
      <c r="JTP78" s="164"/>
      <c r="JTQ78" s="164"/>
      <c r="JTR78" s="164"/>
      <c r="JTS78" s="164"/>
      <c r="JTT78" s="164"/>
      <c r="JTU78" s="164"/>
      <c r="JTV78" s="164"/>
      <c r="JTW78" s="164"/>
      <c r="JTX78" s="164"/>
      <c r="JTY78" s="164"/>
      <c r="JTZ78" s="164"/>
      <c r="JUA78" s="164"/>
      <c r="JUB78" s="164"/>
      <c r="JUC78" s="164"/>
      <c r="JUD78" s="164"/>
      <c r="JUE78" s="164"/>
      <c r="JUF78" s="164"/>
      <c r="JUG78" s="164"/>
      <c r="JUH78" s="164"/>
      <c r="JUI78" s="164"/>
      <c r="JUJ78" s="164"/>
      <c r="JUK78" s="164"/>
      <c r="JUL78" s="164"/>
      <c r="JUM78" s="164"/>
      <c r="JUN78" s="164"/>
      <c r="JUO78" s="164"/>
      <c r="JUP78" s="164"/>
      <c r="JUQ78" s="164"/>
      <c r="JUR78" s="164"/>
      <c r="JUS78" s="164"/>
      <c r="JUT78" s="164"/>
      <c r="JUU78" s="164"/>
      <c r="JUV78" s="164"/>
      <c r="JUW78" s="164"/>
      <c r="JUX78" s="164"/>
      <c r="JUY78" s="164"/>
      <c r="JUZ78" s="164"/>
      <c r="JVA78" s="164"/>
      <c r="JVB78" s="164"/>
      <c r="JVC78" s="164"/>
      <c r="JVD78" s="164"/>
      <c r="JVE78" s="164"/>
      <c r="JVF78" s="164"/>
      <c r="JVG78" s="164"/>
      <c r="JVH78" s="164"/>
      <c r="JVI78" s="164"/>
      <c r="JVJ78" s="164"/>
      <c r="JVK78" s="164"/>
      <c r="JVL78" s="164"/>
      <c r="JVM78" s="164"/>
      <c r="JVN78" s="164"/>
      <c r="JVO78" s="164"/>
      <c r="JVP78" s="164"/>
      <c r="JVQ78" s="164"/>
      <c r="JVR78" s="164"/>
      <c r="JVS78" s="164"/>
      <c r="JVT78" s="164"/>
      <c r="JVU78" s="164"/>
      <c r="JVV78" s="164"/>
      <c r="JVW78" s="164"/>
      <c r="JVX78" s="164"/>
      <c r="JVY78" s="164"/>
      <c r="JVZ78" s="164"/>
      <c r="JWA78" s="164"/>
      <c r="JWB78" s="164"/>
      <c r="JWC78" s="164"/>
      <c r="JWD78" s="164"/>
      <c r="JWE78" s="164"/>
      <c r="JWF78" s="164"/>
      <c r="JWG78" s="164"/>
      <c r="JWH78" s="164"/>
      <c r="JWI78" s="164"/>
      <c r="JWJ78" s="164"/>
      <c r="JWK78" s="164"/>
      <c r="JWL78" s="164"/>
      <c r="JWM78" s="164"/>
      <c r="JWN78" s="164"/>
      <c r="JWO78" s="164"/>
      <c r="JWP78" s="164"/>
      <c r="JWQ78" s="164"/>
      <c r="JWR78" s="164"/>
      <c r="JWS78" s="164"/>
      <c r="JWT78" s="164"/>
      <c r="JWU78" s="164"/>
      <c r="JWV78" s="164"/>
      <c r="JWW78" s="164"/>
      <c r="JWX78" s="164"/>
      <c r="JWY78" s="164"/>
      <c r="JWZ78" s="164"/>
      <c r="JXA78" s="164"/>
      <c r="JXB78" s="164"/>
      <c r="JXC78" s="164"/>
      <c r="JXD78" s="164"/>
      <c r="JXE78" s="164"/>
      <c r="JXF78" s="164"/>
      <c r="JXG78" s="164"/>
      <c r="JXH78" s="164"/>
      <c r="JXI78" s="164"/>
      <c r="JXJ78" s="164"/>
      <c r="JXK78" s="164"/>
      <c r="JXL78" s="164"/>
      <c r="JXM78" s="164"/>
      <c r="JXN78" s="164"/>
      <c r="JXO78" s="164"/>
      <c r="JXP78" s="164"/>
      <c r="JXQ78" s="164"/>
      <c r="JXR78" s="164"/>
      <c r="JXS78" s="164"/>
      <c r="JXT78" s="164"/>
      <c r="JXU78" s="164"/>
      <c r="JXV78" s="164"/>
      <c r="JXW78" s="164"/>
      <c r="JXX78" s="164"/>
      <c r="JXY78" s="164"/>
      <c r="JXZ78" s="164"/>
      <c r="JYA78" s="164"/>
      <c r="JYB78" s="164"/>
      <c r="JYC78" s="164"/>
      <c r="JYD78" s="164"/>
      <c r="JYE78" s="164"/>
      <c r="JYF78" s="164"/>
      <c r="JYG78" s="164"/>
      <c r="JYH78" s="164"/>
      <c r="JYI78" s="164"/>
      <c r="JYJ78" s="164"/>
      <c r="JYK78" s="164"/>
      <c r="JYL78" s="164"/>
      <c r="JYM78" s="164"/>
      <c r="JYN78" s="164"/>
      <c r="JYO78" s="164"/>
      <c r="JYP78" s="164"/>
      <c r="JYQ78" s="164"/>
      <c r="JYR78" s="164"/>
      <c r="JYS78" s="164"/>
      <c r="JYT78" s="164"/>
      <c r="JYU78" s="164"/>
      <c r="JYV78" s="164"/>
      <c r="JYW78" s="164"/>
      <c r="JYX78" s="164"/>
      <c r="JYY78" s="164"/>
      <c r="JYZ78" s="164"/>
      <c r="JZA78" s="164"/>
      <c r="JZB78" s="164"/>
      <c r="JZC78" s="164"/>
      <c r="JZD78" s="164"/>
      <c r="JZE78" s="164"/>
      <c r="JZF78" s="164"/>
      <c r="JZG78" s="164"/>
      <c r="JZH78" s="164"/>
      <c r="JZI78" s="164"/>
      <c r="JZJ78" s="164"/>
      <c r="JZK78" s="164"/>
      <c r="JZL78" s="164"/>
      <c r="JZM78" s="164"/>
      <c r="JZN78" s="164"/>
      <c r="JZO78" s="164"/>
      <c r="JZP78" s="164"/>
      <c r="JZQ78" s="164"/>
      <c r="JZR78" s="164"/>
      <c r="JZS78" s="164"/>
      <c r="JZT78" s="164"/>
      <c r="JZU78" s="164"/>
      <c r="JZV78" s="164"/>
      <c r="JZW78" s="164"/>
      <c r="JZX78" s="164"/>
      <c r="JZY78" s="164"/>
      <c r="JZZ78" s="164"/>
      <c r="KAA78" s="164"/>
      <c r="KAB78" s="164"/>
      <c r="KAC78" s="164"/>
      <c r="KAD78" s="164"/>
      <c r="KAE78" s="164"/>
      <c r="KAF78" s="164"/>
      <c r="KAG78" s="164"/>
      <c r="KAH78" s="164"/>
      <c r="KAI78" s="164"/>
      <c r="KAJ78" s="164"/>
      <c r="KAK78" s="164"/>
      <c r="KAL78" s="164"/>
      <c r="KAM78" s="164"/>
      <c r="KAN78" s="164"/>
      <c r="KAO78" s="164"/>
      <c r="KAP78" s="164"/>
      <c r="KAQ78" s="164"/>
      <c r="KAR78" s="164"/>
      <c r="KAS78" s="164"/>
      <c r="KAT78" s="164"/>
      <c r="KAU78" s="164"/>
      <c r="KAV78" s="164"/>
      <c r="KAW78" s="164"/>
      <c r="KAX78" s="164"/>
      <c r="KAY78" s="164"/>
      <c r="KAZ78" s="164"/>
      <c r="KBA78" s="164"/>
      <c r="KBB78" s="164"/>
      <c r="KBC78" s="164"/>
      <c r="KBD78" s="164"/>
      <c r="KBE78" s="164"/>
      <c r="KBF78" s="164"/>
      <c r="KBG78" s="164"/>
      <c r="KBH78" s="164"/>
      <c r="KBI78" s="164"/>
      <c r="KBJ78" s="164"/>
      <c r="KBK78" s="164"/>
      <c r="KBL78" s="164"/>
      <c r="KBM78" s="164"/>
      <c r="KBN78" s="164"/>
      <c r="KBO78" s="164"/>
      <c r="KBP78" s="164"/>
      <c r="KBQ78" s="164"/>
      <c r="KBR78" s="164"/>
      <c r="KBS78" s="164"/>
      <c r="KBT78" s="164"/>
      <c r="KBU78" s="164"/>
      <c r="KBV78" s="164"/>
      <c r="KBW78" s="164"/>
      <c r="KBX78" s="164"/>
      <c r="KBY78" s="164"/>
      <c r="KBZ78" s="164"/>
      <c r="KCA78" s="164"/>
      <c r="KCB78" s="164"/>
      <c r="KCC78" s="164"/>
      <c r="KCD78" s="164"/>
      <c r="KCE78" s="164"/>
      <c r="KCF78" s="164"/>
      <c r="KCG78" s="164"/>
      <c r="KCH78" s="164"/>
      <c r="KCI78" s="164"/>
      <c r="KCJ78" s="164"/>
      <c r="KCK78" s="164"/>
      <c r="KCL78" s="164"/>
      <c r="KCM78" s="164"/>
      <c r="KCN78" s="164"/>
      <c r="KCO78" s="164"/>
      <c r="KCP78" s="164"/>
      <c r="KCQ78" s="164"/>
      <c r="KCR78" s="164"/>
      <c r="KCS78" s="164"/>
      <c r="KCT78" s="164"/>
      <c r="KCU78" s="164"/>
      <c r="KCV78" s="164"/>
      <c r="KCW78" s="164"/>
      <c r="KCX78" s="164"/>
      <c r="KCY78" s="164"/>
      <c r="KCZ78" s="164"/>
      <c r="KDA78" s="164"/>
      <c r="KDB78" s="164"/>
      <c r="KDC78" s="164"/>
      <c r="KDD78" s="164"/>
      <c r="KDE78" s="164"/>
      <c r="KDF78" s="164"/>
      <c r="KDG78" s="164"/>
      <c r="KDH78" s="164"/>
      <c r="KDI78" s="164"/>
      <c r="KDJ78" s="164"/>
      <c r="KDK78" s="164"/>
      <c r="KDL78" s="164"/>
      <c r="KDM78" s="164"/>
      <c r="KDN78" s="164"/>
      <c r="KDO78" s="164"/>
      <c r="KDP78" s="164"/>
      <c r="KDQ78" s="164"/>
      <c r="KDR78" s="164"/>
      <c r="KDS78" s="164"/>
      <c r="KDT78" s="164"/>
      <c r="KDU78" s="164"/>
      <c r="KDV78" s="164"/>
      <c r="KDW78" s="164"/>
      <c r="KDX78" s="164"/>
      <c r="KDY78" s="164"/>
      <c r="KDZ78" s="164"/>
      <c r="KEA78" s="164"/>
      <c r="KEB78" s="164"/>
      <c r="KEC78" s="164"/>
      <c r="KED78" s="164"/>
      <c r="KEE78" s="164"/>
      <c r="KEF78" s="164"/>
      <c r="KEG78" s="164"/>
      <c r="KEH78" s="164"/>
      <c r="KEI78" s="164"/>
      <c r="KEJ78" s="164"/>
      <c r="KEK78" s="164"/>
      <c r="KEL78" s="164"/>
      <c r="KEM78" s="164"/>
      <c r="KEN78" s="164"/>
      <c r="KEO78" s="164"/>
      <c r="KEP78" s="164"/>
      <c r="KEQ78" s="164"/>
      <c r="KER78" s="164"/>
      <c r="KES78" s="164"/>
      <c r="KET78" s="164"/>
      <c r="KEU78" s="164"/>
      <c r="KEV78" s="164"/>
      <c r="KEW78" s="164"/>
      <c r="KEX78" s="164"/>
      <c r="KEY78" s="164"/>
      <c r="KEZ78" s="164"/>
      <c r="KFA78" s="164"/>
      <c r="KFB78" s="164"/>
      <c r="KFC78" s="164"/>
      <c r="KFD78" s="164"/>
      <c r="KFE78" s="164"/>
      <c r="KFF78" s="164"/>
      <c r="KFG78" s="164"/>
      <c r="KFH78" s="164"/>
      <c r="KFI78" s="164"/>
      <c r="KFJ78" s="164"/>
      <c r="KFK78" s="164"/>
      <c r="KFL78" s="164"/>
      <c r="KFM78" s="164"/>
      <c r="KFN78" s="164"/>
      <c r="KFO78" s="164"/>
      <c r="KFP78" s="164"/>
      <c r="KFQ78" s="164"/>
      <c r="KFR78" s="164"/>
      <c r="KFS78" s="164"/>
      <c r="KFT78" s="164"/>
      <c r="KFU78" s="164"/>
      <c r="KFV78" s="164"/>
      <c r="KFW78" s="164"/>
      <c r="KFX78" s="164"/>
      <c r="KFY78" s="164"/>
      <c r="KFZ78" s="164"/>
      <c r="KGA78" s="164"/>
      <c r="KGB78" s="164"/>
      <c r="KGC78" s="164"/>
      <c r="KGD78" s="164"/>
      <c r="KGE78" s="164"/>
      <c r="KGF78" s="164"/>
      <c r="KGG78" s="164"/>
      <c r="KGH78" s="164"/>
      <c r="KGI78" s="164"/>
      <c r="KGJ78" s="164"/>
      <c r="KGK78" s="164"/>
      <c r="KGL78" s="164"/>
      <c r="KGM78" s="164"/>
      <c r="KGN78" s="164"/>
      <c r="KGO78" s="164"/>
      <c r="KGP78" s="164"/>
      <c r="KGQ78" s="164"/>
      <c r="KGR78" s="164"/>
      <c r="KGS78" s="164"/>
      <c r="KGT78" s="164"/>
      <c r="KGU78" s="164"/>
      <c r="KGV78" s="164"/>
      <c r="KGW78" s="164"/>
      <c r="KGX78" s="164"/>
      <c r="KGY78" s="164"/>
      <c r="KGZ78" s="164"/>
      <c r="KHA78" s="164"/>
      <c r="KHB78" s="164"/>
      <c r="KHC78" s="164"/>
      <c r="KHD78" s="164"/>
      <c r="KHE78" s="164"/>
      <c r="KHF78" s="164"/>
      <c r="KHG78" s="164"/>
      <c r="KHH78" s="164"/>
      <c r="KHI78" s="164"/>
      <c r="KHJ78" s="164"/>
      <c r="KHK78" s="164"/>
      <c r="KHL78" s="164"/>
      <c r="KHM78" s="164"/>
      <c r="KHN78" s="164"/>
      <c r="KHO78" s="164"/>
      <c r="KHP78" s="164"/>
      <c r="KHQ78" s="164"/>
      <c r="KHR78" s="164"/>
      <c r="KHS78" s="164"/>
      <c r="KHT78" s="164"/>
      <c r="KHU78" s="164"/>
      <c r="KHV78" s="164"/>
      <c r="KHW78" s="164"/>
      <c r="KHX78" s="164"/>
      <c r="KHY78" s="164"/>
      <c r="KHZ78" s="164"/>
      <c r="KIA78" s="164"/>
      <c r="KIB78" s="164"/>
      <c r="KIC78" s="164"/>
      <c r="KID78" s="164"/>
      <c r="KIE78" s="164"/>
      <c r="KIF78" s="164"/>
      <c r="KIG78" s="164"/>
      <c r="KIH78" s="164"/>
      <c r="KII78" s="164"/>
      <c r="KIJ78" s="164"/>
      <c r="KIK78" s="164"/>
      <c r="KIL78" s="164"/>
      <c r="KIM78" s="164"/>
      <c r="KIN78" s="164"/>
      <c r="KIO78" s="164"/>
      <c r="KIP78" s="164"/>
      <c r="KIQ78" s="164"/>
      <c r="KIR78" s="164"/>
      <c r="KIS78" s="164"/>
      <c r="KIT78" s="164"/>
      <c r="KIU78" s="164"/>
      <c r="KIV78" s="164"/>
      <c r="KIW78" s="164"/>
      <c r="KIX78" s="164"/>
      <c r="KIY78" s="164"/>
      <c r="KIZ78" s="164"/>
      <c r="KJA78" s="164"/>
      <c r="KJB78" s="164"/>
      <c r="KJC78" s="164"/>
      <c r="KJD78" s="164"/>
      <c r="KJE78" s="164"/>
      <c r="KJF78" s="164"/>
      <c r="KJG78" s="164"/>
      <c r="KJH78" s="164"/>
      <c r="KJI78" s="164"/>
      <c r="KJJ78" s="164"/>
      <c r="KJK78" s="164"/>
      <c r="KJL78" s="164"/>
      <c r="KJM78" s="164"/>
      <c r="KJN78" s="164"/>
      <c r="KJO78" s="164"/>
      <c r="KJP78" s="164"/>
      <c r="KJQ78" s="164"/>
      <c r="KJR78" s="164"/>
      <c r="KJS78" s="164"/>
      <c r="KJT78" s="164"/>
      <c r="KJU78" s="164"/>
      <c r="KJV78" s="164"/>
      <c r="KJW78" s="164"/>
      <c r="KJX78" s="164"/>
      <c r="KJY78" s="164"/>
      <c r="KJZ78" s="164"/>
      <c r="KKA78" s="164"/>
      <c r="KKB78" s="164"/>
      <c r="KKC78" s="164"/>
      <c r="KKD78" s="164"/>
      <c r="KKE78" s="164"/>
      <c r="KKF78" s="164"/>
      <c r="KKG78" s="164"/>
      <c r="KKH78" s="164"/>
      <c r="KKI78" s="164"/>
      <c r="KKJ78" s="164"/>
      <c r="KKK78" s="164"/>
      <c r="KKL78" s="164"/>
      <c r="KKM78" s="164"/>
      <c r="KKN78" s="164"/>
      <c r="KKO78" s="164"/>
      <c r="KKP78" s="164"/>
      <c r="KKQ78" s="164"/>
      <c r="KKR78" s="164"/>
      <c r="KKS78" s="164"/>
      <c r="KKT78" s="164"/>
      <c r="KKU78" s="164"/>
      <c r="KKV78" s="164"/>
      <c r="KKW78" s="164"/>
      <c r="KKX78" s="164"/>
      <c r="KKY78" s="164"/>
      <c r="KKZ78" s="164"/>
      <c r="KLA78" s="164"/>
      <c r="KLB78" s="164"/>
      <c r="KLC78" s="164"/>
      <c r="KLD78" s="164"/>
      <c r="KLE78" s="164"/>
      <c r="KLF78" s="164"/>
      <c r="KLG78" s="164"/>
      <c r="KLH78" s="164"/>
      <c r="KLI78" s="164"/>
      <c r="KLJ78" s="164"/>
      <c r="KLK78" s="164"/>
      <c r="KLL78" s="164"/>
      <c r="KLM78" s="164"/>
      <c r="KLN78" s="164"/>
      <c r="KLO78" s="164"/>
      <c r="KLP78" s="164"/>
      <c r="KLQ78" s="164"/>
      <c r="KLR78" s="164"/>
      <c r="KLS78" s="164"/>
      <c r="KLT78" s="164"/>
      <c r="KLU78" s="164"/>
      <c r="KLV78" s="164"/>
      <c r="KLW78" s="164"/>
      <c r="KLX78" s="164"/>
      <c r="KLY78" s="164"/>
      <c r="KLZ78" s="164"/>
      <c r="KMA78" s="164"/>
      <c r="KMB78" s="164"/>
      <c r="KMC78" s="164"/>
      <c r="KMD78" s="164"/>
      <c r="KME78" s="164"/>
      <c r="KMF78" s="164"/>
      <c r="KMG78" s="164"/>
      <c r="KMH78" s="164"/>
      <c r="KMI78" s="164"/>
      <c r="KMJ78" s="164"/>
      <c r="KMK78" s="164"/>
      <c r="KML78" s="164"/>
      <c r="KMM78" s="164"/>
      <c r="KMN78" s="164"/>
      <c r="KMO78" s="164"/>
      <c r="KMP78" s="164"/>
      <c r="KMQ78" s="164"/>
      <c r="KMR78" s="164"/>
      <c r="KMS78" s="164"/>
      <c r="KMT78" s="164"/>
      <c r="KMU78" s="164"/>
      <c r="KMV78" s="164"/>
      <c r="KMW78" s="164"/>
      <c r="KMX78" s="164"/>
      <c r="KMY78" s="164"/>
      <c r="KMZ78" s="164"/>
      <c r="KNA78" s="164"/>
      <c r="KNB78" s="164"/>
      <c r="KNC78" s="164"/>
      <c r="KND78" s="164"/>
      <c r="KNE78" s="164"/>
      <c r="KNF78" s="164"/>
      <c r="KNG78" s="164"/>
      <c r="KNH78" s="164"/>
      <c r="KNI78" s="164"/>
      <c r="KNJ78" s="164"/>
      <c r="KNK78" s="164"/>
      <c r="KNL78" s="164"/>
      <c r="KNM78" s="164"/>
      <c r="KNN78" s="164"/>
      <c r="KNO78" s="164"/>
      <c r="KNP78" s="164"/>
      <c r="KNQ78" s="164"/>
      <c r="KNR78" s="164"/>
      <c r="KNS78" s="164"/>
      <c r="KNT78" s="164"/>
      <c r="KNU78" s="164"/>
      <c r="KNV78" s="164"/>
      <c r="KNW78" s="164"/>
      <c r="KNX78" s="164"/>
      <c r="KNY78" s="164"/>
      <c r="KNZ78" s="164"/>
      <c r="KOA78" s="164"/>
      <c r="KOB78" s="164"/>
      <c r="KOC78" s="164"/>
      <c r="KOD78" s="164"/>
      <c r="KOE78" s="164"/>
      <c r="KOF78" s="164"/>
      <c r="KOG78" s="164"/>
      <c r="KOH78" s="164"/>
      <c r="KOI78" s="164"/>
      <c r="KOJ78" s="164"/>
      <c r="KOK78" s="164"/>
      <c r="KOL78" s="164"/>
      <c r="KOM78" s="164"/>
      <c r="KON78" s="164"/>
      <c r="KOO78" s="164"/>
      <c r="KOP78" s="164"/>
      <c r="KOQ78" s="164"/>
      <c r="KOR78" s="164"/>
      <c r="KOS78" s="164"/>
      <c r="KOT78" s="164"/>
      <c r="KOU78" s="164"/>
      <c r="KOV78" s="164"/>
      <c r="KOW78" s="164"/>
      <c r="KOX78" s="164"/>
      <c r="KOY78" s="164"/>
      <c r="KOZ78" s="164"/>
      <c r="KPA78" s="164"/>
      <c r="KPB78" s="164"/>
      <c r="KPC78" s="164"/>
      <c r="KPD78" s="164"/>
      <c r="KPE78" s="164"/>
      <c r="KPF78" s="164"/>
      <c r="KPG78" s="164"/>
      <c r="KPH78" s="164"/>
      <c r="KPI78" s="164"/>
      <c r="KPJ78" s="164"/>
      <c r="KPK78" s="164"/>
      <c r="KPL78" s="164"/>
      <c r="KPM78" s="164"/>
      <c r="KPN78" s="164"/>
      <c r="KPO78" s="164"/>
      <c r="KPP78" s="164"/>
      <c r="KPQ78" s="164"/>
      <c r="KPR78" s="164"/>
      <c r="KPS78" s="164"/>
      <c r="KPT78" s="164"/>
      <c r="KPU78" s="164"/>
      <c r="KPV78" s="164"/>
      <c r="KPW78" s="164"/>
      <c r="KPX78" s="164"/>
      <c r="KPY78" s="164"/>
      <c r="KPZ78" s="164"/>
      <c r="KQA78" s="164"/>
      <c r="KQB78" s="164"/>
      <c r="KQC78" s="164"/>
      <c r="KQD78" s="164"/>
      <c r="KQE78" s="164"/>
      <c r="KQF78" s="164"/>
      <c r="KQG78" s="164"/>
      <c r="KQH78" s="164"/>
      <c r="KQI78" s="164"/>
      <c r="KQJ78" s="164"/>
      <c r="KQK78" s="164"/>
      <c r="KQL78" s="164"/>
      <c r="KQM78" s="164"/>
      <c r="KQN78" s="164"/>
      <c r="KQO78" s="164"/>
      <c r="KQP78" s="164"/>
      <c r="KQQ78" s="164"/>
      <c r="KQR78" s="164"/>
      <c r="KQS78" s="164"/>
      <c r="KQT78" s="164"/>
      <c r="KQU78" s="164"/>
      <c r="KQV78" s="164"/>
      <c r="KQW78" s="164"/>
      <c r="KQX78" s="164"/>
      <c r="KQY78" s="164"/>
      <c r="KQZ78" s="164"/>
      <c r="KRA78" s="164"/>
      <c r="KRB78" s="164"/>
      <c r="KRC78" s="164"/>
      <c r="KRD78" s="164"/>
      <c r="KRE78" s="164"/>
      <c r="KRF78" s="164"/>
      <c r="KRG78" s="164"/>
      <c r="KRH78" s="164"/>
      <c r="KRI78" s="164"/>
      <c r="KRJ78" s="164"/>
      <c r="KRK78" s="164"/>
      <c r="KRL78" s="164"/>
      <c r="KRM78" s="164"/>
      <c r="KRN78" s="164"/>
      <c r="KRO78" s="164"/>
      <c r="KRP78" s="164"/>
      <c r="KRQ78" s="164"/>
      <c r="KRR78" s="164"/>
      <c r="KRS78" s="164"/>
      <c r="KRT78" s="164"/>
      <c r="KRU78" s="164"/>
      <c r="KRV78" s="164"/>
      <c r="KRW78" s="164"/>
      <c r="KRX78" s="164"/>
      <c r="KRY78" s="164"/>
      <c r="KRZ78" s="164"/>
      <c r="KSA78" s="164"/>
      <c r="KSB78" s="164"/>
      <c r="KSC78" s="164"/>
      <c r="KSD78" s="164"/>
      <c r="KSE78" s="164"/>
      <c r="KSF78" s="164"/>
      <c r="KSG78" s="164"/>
      <c r="KSH78" s="164"/>
      <c r="KSI78" s="164"/>
      <c r="KSJ78" s="164"/>
      <c r="KSK78" s="164"/>
      <c r="KSL78" s="164"/>
      <c r="KSM78" s="164"/>
      <c r="KSN78" s="164"/>
      <c r="KSO78" s="164"/>
      <c r="KSP78" s="164"/>
      <c r="KSQ78" s="164"/>
      <c r="KSR78" s="164"/>
      <c r="KSS78" s="164"/>
      <c r="KST78" s="164"/>
      <c r="KSU78" s="164"/>
      <c r="KSV78" s="164"/>
      <c r="KSW78" s="164"/>
      <c r="KSX78" s="164"/>
      <c r="KSY78" s="164"/>
      <c r="KSZ78" s="164"/>
      <c r="KTA78" s="164"/>
      <c r="KTB78" s="164"/>
      <c r="KTC78" s="164"/>
      <c r="KTD78" s="164"/>
      <c r="KTE78" s="164"/>
      <c r="KTF78" s="164"/>
      <c r="KTG78" s="164"/>
      <c r="KTH78" s="164"/>
      <c r="KTI78" s="164"/>
      <c r="KTJ78" s="164"/>
      <c r="KTK78" s="164"/>
      <c r="KTL78" s="164"/>
      <c r="KTM78" s="164"/>
      <c r="KTN78" s="164"/>
      <c r="KTO78" s="164"/>
      <c r="KTP78" s="164"/>
      <c r="KTQ78" s="164"/>
      <c r="KTR78" s="164"/>
      <c r="KTS78" s="164"/>
      <c r="KTT78" s="164"/>
      <c r="KTU78" s="164"/>
      <c r="KTV78" s="164"/>
      <c r="KTW78" s="164"/>
      <c r="KTX78" s="164"/>
      <c r="KTY78" s="164"/>
      <c r="KTZ78" s="164"/>
      <c r="KUA78" s="164"/>
      <c r="KUB78" s="164"/>
      <c r="KUC78" s="164"/>
      <c r="KUD78" s="164"/>
      <c r="KUE78" s="164"/>
      <c r="KUF78" s="164"/>
      <c r="KUG78" s="164"/>
      <c r="KUH78" s="164"/>
      <c r="KUI78" s="164"/>
      <c r="KUJ78" s="164"/>
      <c r="KUK78" s="164"/>
      <c r="KUL78" s="164"/>
      <c r="KUM78" s="164"/>
      <c r="KUN78" s="164"/>
      <c r="KUO78" s="164"/>
      <c r="KUP78" s="164"/>
      <c r="KUQ78" s="164"/>
      <c r="KUR78" s="164"/>
      <c r="KUS78" s="164"/>
      <c r="KUT78" s="164"/>
      <c r="KUU78" s="164"/>
      <c r="KUV78" s="164"/>
      <c r="KUW78" s="164"/>
      <c r="KUX78" s="164"/>
      <c r="KUY78" s="164"/>
      <c r="KUZ78" s="164"/>
      <c r="KVA78" s="164"/>
      <c r="KVB78" s="164"/>
      <c r="KVC78" s="164"/>
      <c r="KVD78" s="164"/>
      <c r="KVE78" s="164"/>
      <c r="KVF78" s="164"/>
      <c r="KVG78" s="164"/>
      <c r="KVH78" s="164"/>
      <c r="KVI78" s="164"/>
      <c r="KVJ78" s="164"/>
      <c r="KVK78" s="164"/>
      <c r="KVL78" s="164"/>
      <c r="KVM78" s="164"/>
      <c r="KVN78" s="164"/>
      <c r="KVO78" s="164"/>
      <c r="KVP78" s="164"/>
      <c r="KVQ78" s="164"/>
      <c r="KVR78" s="164"/>
      <c r="KVS78" s="164"/>
      <c r="KVT78" s="164"/>
      <c r="KVU78" s="164"/>
      <c r="KVV78" s="164"/>
      <c r="KVW78" s="164"/>
      <c r="KVX78" s="164"/>
      <c r="KVY78" s="164"/>
      <c r="KVZ78" s="164"/>
      <c r="KWA78" s="164"/>
      <c r="KWB78" s="164"/>
      <c r="KWC78" s="164"/>
      <c r="KWD78" s="164"/>
      <c r="KWE78" s="164"/>
      <c r="KWF78" s="164"/>
      <c r="KWG78" s="164"/>
      <c r="KWH78" s="164"/>
      <c r="KWI78" s="164"/>
      <c r="KWJ78" s="164"/>
      <c r="KWK78" s="164"/>
      <c r="KWL78" s="164"/>
      <c r="KWM78" s="164"/>
      <c r="KWN78" s="164"/>
      <c r="KWO78" s="164"/>
      <c r="KWP78" s="164"/>
      <c r="KWQ78" s="164"/>
      <c r="KWR78" s="164"/>
      <c r="KWS78" s="164"/>
      <c r="KWT78" s="164"/>
      <c r="KWU78" s="164"/>
      <c r="KWV78" s="164"/>
      <c r="KWW78" s="164"/>
      <c r="KWX78" s="164"/>
      <c r="KWY78" s="164"/>
      <c r="KWZ78" s="164"/>
      <c r="KXA78" s="164"/>
      <c r="KXB78" s="164"/>
      <c r="KXC78" s="164"/>
      <c r="KXD78" s="164"/>
      <c r="KXE78" s="164"/>
      <c r="KXF78" s="164"/>
      <c r="KXG78" s="164"/>
      <c r="KXH78" s="164"/>
      <c r="KXI78" s="164"/>
      <c r="KXJ78" s="164"/>
      <c r="KXK78" s="164"/>
      <c r="KXL78" s="164"/>
      <c r="KXM78" s="164"/>
      <c r="KXN78" s="164"/>
      <c r="KXO78" s="164"/>
      <c r="KXP78" s="164"/>
      <c r="KXQ78" s="164"/>
      <c r="KXR78" s="164"/>
      <c r="KXS78" s="164"/>
      <c r="KXT78" s="164"/>
      <c r="KXU78" s="164"/>
      <c r="KXV78" s="164"/>
      <c r="KXW78" s="164"/>
      <c r="KXX78" s="164"/>
      <c r="KXY78" s="164"/>
      <c r="KXZ78" s="164"/>
      <c r="KYA78" s="164"/>
      <c r="KYB78" s="164"/>
      <c r="KYC78" s="164"/>
      <c r="KYD78" s="164"/>
      <c r="KYE78" s="164"/>
      <c r="KYF78" s="164"/>
      <c r="KYG78" s="164"/>
      <c r="KYH78" s="164"/>
      <c r="KYI78" s="164"/>
      <c r="KYJ78" s="164"/>
      <c r="KYK78" s="164"/>
      <c r="KYL78" s="164"/>
      <c r="KYM78" s="164"/>
      <c r="KYN78" s="164"/>
      <c r="KYO78" s="164"/>
      <c r="KYP78" s="164"/>
      <c r="KYQ78" s="164"/>
      <c r="KYR78" s="164"/>
      <c r="KYS78" s="164"/>
      <c r="KYT78" s="164"/>
      <c r="KYU78" s="164"/>
      <c r="KYV78" s="164"/>
      <c r="KYW78" s="164"/>
      <c r="KYX78" s="164"/>
      <c r="KYY78" s="164"/>
      <c r="KYZ78" s="164"/>
      <c r="KZA78" s="164"/>
      <c r="KZB78" s="164"/>
      <c r="KZC78" s="164"/>
      <c r="KZD78" s="164"/>
      <c r="KZE78" s="164"/>
      <c r="KZF78" s="164"/>
      <c r="KZG78" s="164"/>
      <c r="KZH78" s="164"/>
      <c r="KZI78" s="164"/>
      <c r="KZJ78" s="164"/>
      <c r="KZK78" s="164"/>
      <c r="KZL78" s="164"/>
      <c r="KZM78" s="164"/>
      <c r="KZN78" s="164"/>
      <c r="KZO78" s="164"/>
      <c r="KZP78" s="164"/>
      <c r="KZQ78" s="164"/>
      <c r="KZR78" s="164"/>
      <c r="KZS78" s="164"/>
      <c r="KZT78" s="164"/>
      <c r="KZU78" s="164"/>
      <c r="KZV78" s="164"/>
      <c r="KZW78" s="164"/>
      <c r="KZX78" s="164"/>
      <c r="KZY78" s="164"/>
      <c r="KZZ78" s="164"/>
      <c r="LAA78" s="164"/>
      <c r="LAB78" s="164"/>
      <c r="LAC78" s="164"/>
      <c r="LAD78" s="164"/>
      <c r="LAE78" s="164"/>
      <c r="LAF78" s="164"/>
      <c r="LAG78" s="164"/>
      <c r="LAH78" s="164"/>
      <c r="LAI78" s="164"/>
      <c r="LAJ78" s="164"/>
      <c r="LAK78" s="164"/>
      <c r="LAL78" s="164"/>
      <c r="LAM78" s="164"/>
      <c r="LAN78" s="164"/>
      <c r="LAO78" s="164"/>
      <c r="LAP78" s="164"/>
      <c r="LAQ78" s="164"/>
      <c r="LAR78" s="164"/>
      <c r="LAS78" s="164"/>
      <c r="LAT78" s="164"/>
      <c r="LAU78" s="164"/>
      <c r="LAV78" s="164"/>
      <c r="LAW78" s="164"/>
      <c r="LAX78" s="164"/>
      <c r="LAY78" s="164"/>
      <c r="LAZ78" s="164"/>
      <c r="LBA78" s="164"/>
      <c r="LBB78" s="164"/>
      <c r="LBC78" s="164"/>
      <c r="LBD78" s="164"/>
      <c r="LBE78" s="164"/>
      <c r="LBF78" s="164"/>
      <c r="LBG78" s="164"/>
      <c r="LBH78" s="164"/>
      <c r="LBI78" s="164"/>
      <c r="LBJ78" s="164"/>
      <c r="LBK78" s="164"/>
      <c r="LBL78" s="164"/>
      <c r="LBM78" s="164"/>
      <c r="LBN78" s="164"/>
      <c r="LBO78" s="164"/>
      <c r="LBP78" s="164"/>
      <c r="LBQ78" s="164"/>
      <c r="LBR78" s="164"/>
      <c r="LBS78" s="164"/>
      <c r="LBT78" s="164"/>
      <c r="LBU78" s="164"/>
      <c r="LBV78" s="164"/>
      <c r="LBW78" s="164"/>
      <c r="LBX78" s="164"/>
      <c r="LBY78" s="164"/>
      <c r="LBZ78" s="164"/>
      <c r="LCA78" s="164"/>
      <c r="LCB78" s="164"/>
      <c r="LCC78" s="164"/>
      <c r="LCD78" s="164"/>
      <c r="LCE78" s="164"/>
      <c r="LCF78" s="164"/>
      <c r="LCG78" s="164"/>
      <c r="LCH78" s="164"/>
      <c r="LCI78" s="164"/>
      <c r="LCJ78" s="164"/>
      <c r="LCK78" s="164"/>
      <c r="LCL78" s="164"/>
      <c r="LCM78" s="164"/>
      <c r="LCN78" s="164"/>
      <c r="LCO78" s="164"/>
      <c r="LCP78" s="164"/>
      <c r="LCQ78" s="164"/>
      <c r="LCR78" s="164"/>
      <c r="LCS78" s="164"/>
      <c r="LCT78" s="164"/>
      <c r="LCU78" s="164"/>
      <c r="LCV78" s="164"/>
      <c r="LCW78" s="164"/>
      <c r="LCX78" s="164"/>
      <c r="LCY78" s="164"/>
      <c r="LCZ78" s="164"/>
      <c r="LDA78" s="164"/>
      <c r="LDB78" s="164"/>
      <c r="LDC78" s="164"/>
      <c r="LDD78" s="164"/>
      <c r="LDE78" s="164"/>
      <c r="LDF78" s="164"/>
      <c r="LDG78" s="164"/>
      <c r="LDH78" s="164"/>
      <c r="LDI78" s="164"/>
      <c r="LDJ78" s="164"/>
      <c r="LDK78" s="164"/>
      <c r="LDL78" s="164"/>
      <c r="LDM78" s="164"/>
      <c r="LDN78" s="164"/>
      <c r="LDO78" s="164"/>
      <c r="LDP78" s="164"/>
      <c r="LDQ78" s="164"/>
      <c r="LDR78" s="164"/>
      <c r="LDS78" s="164"/>
      <c r="LDT78" s="164"/>
      <c r="LDU78" s="164"/>
      <c r="LDV78" s="164"/>
      <c r="LDW78" s="164"/>
      <c r="LDX78" s="164"/>
      <c r="LDY78" s="164"/>
      <c r="LDZ78" s="164"/>
      <c r="LEA78" s="164"/>
      <c r="LEB78" s="164"/>
      <c r="LEC78" s="164"/>
      <c r="LED78" s="164"/>
      <c r="LEE78" s="164"/>
      <c r="LEF78" s="164"/>
      <c r="LEG78" s="164"/>
      <c r="LEH78" s="164"/>
      <c r="LEI78" s="164"/>
      <c r="LEJ78" s="164"/>
      <c r="LEK78" s="164"/>
      <c r="LEL78" s="164"/>
      <c r="LEM78" s="164"/>
      <c r="LEN78" s="164"/>
      <c r="LEO78" s="164"/>
      <c r="LEP78" s="164"/>
      <c r="LEQ78" s="164"/>
      <c r="LER78" s="164"/>
      <c r="LES78" s="164"/>
      <c r="LET78" s="164"/>
      <c r="LEU78" s="164"/>
      <c r="LEV78" s="164"/>
      <c r="LEW78" s="164"/>
      <c r="LEX78" s="164"/>
      <c r="LEY78" s="164"/>
      <c r="LEZ78" s="164"/>
      <c r="LFA78" s="164"/>
      <c r="LFB78" s="164"/>
      <c r="LFC78" s="164"/>
      <c r="LFD78" s="164"/>
      <c r="LFE78" s="164"/>
      <c r="LFF78" s="164"/>
      <c r="LFG78" s="164"/>
      <c r="LFH78" s="164"/>
      <c r="LFI78" s="164"/>
      <c r="LFJ78" s="164"/>
      <c r="LFK78" s="164"/>
      <c r="LFL78" s="164"/>
      <c r="LFM78" s="164"/>
      <c r="LFN78" s="164"/>
      <c r="LFO78" s="164"/>
      <c r="LFP78" s="164"/>
      <c r="LFQ78" s="164"/>
      <c r="LFR78" s="164"/>
      <c r="LFS78" s="164"/>
      <c r="LFT78" s="164"/>
      <c r="LFU78" s="164"/>
      <c r="LFV78" s="164"/>
      <c r="LFW78" s="164"/>
      <c r="LFX78" s="164"/>
      <c r="LFY78" s="164"/>
      <c r="LFZ78" s="164"/>
      <c r="LGA78" s="164"/>
      <c r="LGB78" s="164"/>
      <c r="LGC78" s="164"/>
      <c r="LGD78" s="164"/>
      <c r="LGE78" s="164"/>
      <c r="LGF78" s="164"/>
      <c r="LGG78" s="164"/>
      <c r="LGH78" s="164"/>
      <c r="LGI78" s="164"/>
      <c r="LGJ78" s="164"/>
      <c r="LGK78" s="164"/>
      <c r="LGL78" s="164"/>
      <c r="LGM78" s="164"/>
      <c r="LGN78" s="164"/>
      <c r="LGO78" s="164"/>
      <c r="LGP78" s="164"/>
      <c r="LGQ78" s="164"/>
      <c r="LGR78" s="164"/>
      <c r="LGS78" s="164"/>
      <c r="LGT78" s="164"/>
      <c r="LGU78" s="164"/>
      <c r="LGV78" s="164"/>
      <c r="LGW78" s="164"/>
      <c r="LGX78" s="164"/>
      <c r="LGY78" s="164"/>
      <c r="LGZ78" s="164"/>
      <c r="LHA78" s="164"/>
      <c r="LHB78" s="164"/>
      <c r="LHC78" s="164"/>
      <c r="LHD78" s="164"/>
      <c r="LHE78" s="164"/>
      <c r="LHF78" s="164"/>
      <c r="LHG78" s="164"/>
      <c r="LHH78" s="164"/>
      <c r="LHI78" s="164"/>
      <c r="LHJ78" s="164"/>
      <c r="LHK78" s="164"/>
      <c r="LHL78" s="164"/>
      <c r="LHM78" s="164"/>
      <c r="LHN78" s="164"/>
      <c r="LHO78" s="164"/>
      <c r="LHP78" s="164"/>
      <c r="LHQ78" s="164"/>
      <c r="LHR78" s="164"/>
      <c r="LHS78" s="164"/>
      <c r="LHT78" s="164"/>
      <c r="LHU78" s="164"/>
      <c r="LHV78" s="164"/>
      <c r="LHW78" s="164"/>
      <c r="LHX78" s="164"/>
      <c r="LHY78" s="164"/>
      <c r="LHZ78" s="164"/>
      <c r="LIA78" s="164"/>
      <c r="LIB78" s="164"/>
      <c r="LIC78" s="164"/>
      <c r="LID78" s="164"/>
      <c r="LIE78" s="164"/>
      <c r="LIF78" s="164"/>
      <c r="LIG78" s="164"/>
      <c r="LIH78" s="164"/>
      <c r="LII78" s="164"/>
      <c r="LIJ78" s="164"/>
      <c r="LIK78" s="164"/>
      <c r="LIL78" s="164"/>
      <c r="LIM78" s="164"/>
      <c r="LIN78" s="164"/>
      <c r="LIO78" s="164"/>
      <c r="LIP78" s="164"/>
      <c r="LIQ78" s="164"/>
      <c r="LIR78" s="164"/>
      <c r="LIS78" s="164"/>
      <c r="LIT78" s="164"/>
      <c r="LIU78" s="164"/>
      <c r="LIV78" s="164"/>
      <c r="LIW78" s="164"/>
      <c r="LIX78" s="164"/>
      <c r="LIY78" s="164"/>
      <c r="LIZ78" s="164"/>
      <c r="LJA78" s="164"/>
      <c r="LJB78" s="164"/>
      <c r="LJC78" s="164"/>
      <c r="LJD78" s="164"/>
      <c r="LJE78" s="164"/>
      <c r="LJF78" s="164"/>
      <c r="LJG78" s="164"/>
      <c r="LJH78" s="164"/>
      <c r="LJI78" s="164"/>
      <c r="LJJ78" s="164"/>
      <c r="LJK78" s="164"/>
      <c r="LJL78" s="164"/>
      <c r="LJM78" s="164"/>
      <c r="LJN78" s="164"/>
      <c r="LJO78" s="164"/>
      <c r="LJP78" s="164"/>
      <c r="LJQ78" s="164"/>
      <c r="LJR78" s="164"/>
      <c r="LJS78" s="164"/>
      <c r="LJT78" s="164"/>
      <c r="LJU78" s="164"/>
      <c r="LJV78" s="164"/>
      <c r="LJW78" s="164"/>
      <c r="LJX78" s="164"/>
      <c r="LJY78" s="164"/>
      <c r="LJZ78" s="164"/>
      <c r="LKA78" s="164"/>
      <c r="LKB78" s="164"/>
      <c r="LKC78" s="164"/>
      <c r="LKD78" s="164"/>
      <c r="LKE78" s="164"/>
      <c r="LKF78" s="164"/>
      <c r="LKG78" s="164"/>
      <c r="LKH78" s="164"/>
      <c r="LKI78" s="164"/>
      <c r="LKJ78" s="164"/>
      <c r="LKK78" s="164"/>
      <c r="LKL78" s="164"/>
      <c r="LKM78" s="164"/>
      <c r="LKN78" s="164"/>
      <c r="LKO78" s="164"/>
      <c r="LKP78" s="164"/>
      <c r="LKQ78" s="164"/>
      <c r="LKR78" s="164"/>
      <c r="LKS78" s="164"/>
      <c r="LKT78" s="164"/>
      <c r="LKU78" s="164"/>
      <c r="LKV78" s="164"/>
      <c r="LKW78" s="164"/>
      <c r="LKX78" s="164"/>
      <c r="LKY78" s="164"/>
      <c r="LKZ78" s="164"/>
      <c r="LLA78" s="164"/>
      <c r="LLB78" s="164"/>
      <c r="LLC78" s="164"/>
      <c r="LLD78" s="164"/>
      <c r="LLE78" s="164"/>
      <c r="LLF78" s="164"/>
      <c r="LLG78" s="164"/>
      <c r="LLH78" s="164"/>
      <c r="LLI78" s="164"/>
      <c r="LLJ78" s="164"/>
      <c r="LLK78" s="164"/>
      <c r="LLL78" s="164"/>
      <c r="LLM78" s="164"/>
      <c r="LLN78" s="164"/>
      <c r="LLO78" s="164"/>
      <c r="LLP78" s="164"/>
      <c r="LLQ78" s="164"/>
      <c r="LLR78" s="164"/>
      <c r="LLS78" s="164"/>
      <c r="LLT78" s="164"/>
      <c r="LLU78" s="164"/>
      <c r="LLV78" s="164"/>
      <c r="LLW78" s="164"/>
      <c r="LLX78" s="164"/>
      <c r="LLY78" s="164"/>
      <c r="LLZ78" s="164"/>
      <c r="LMA78" s="164"/>
      <c r="LMB78" s="164"/>
      <c r="LMC78" s="164"/>
      <c r="LMD78" s="164"/>
      <c r="LME78" s="164"/>
      <c r="LMF78" s="164"/>
      <c r="LMG78" s="164"/>
      <c r="LMH78" s="164"/>
      <c r="LMI78" s="164"/>
      <c r="LMJ78" s="164"/>
      <c r="LMK78" s="164"/>
      <c r="LML78" s="164"/>
      <c r="LMM78" s="164"/>
      <c r="LMN78" s="164"/>
      <c r="LMO78" s="164"/>
      <c r="LMP78" s="164"/>
      <c r="LMQ78" s="164"/>
      <c r="LMR78" s="164"/>
      <c r="LMS78" s="164"/>
      <c r="LMT78" s="164"/>
      <c r="LMU78" s="164"/>
      <c r="LMV78" s="164"/>
      <c r="LMW78" s="164"/>
      <c r="LMX78" s="164"/>
      <c r="LMY78" s="164"/>
      <c r="LMZ78" s="164"/>
      <c r="LNA78" s="164"/>
      <c r="LNB78" s="164"/>
      <c r="LNC78" s="164"/>
      <c r="LND78" s="164"/>
      <c r="LNE78" s="164"/>
      <c r="LNF78" s="164"/>
      <c r="LNG78" s="164"/>
      <c r="LNH78" s="164"/>
      <c r="LNI78" s="164"/>
      <c r="LNJ78" s="164"/>
      <c r="LNK78" s="164"/>
      <c r="LNL78" s="164"/>
      <c r="LNM78" s="164"/>
      <c r="LNN78" s="164"/>
      <c r="LNO78" s="164"/>
      <c r="LNP78" s="164"/>
      <c r="LNQ78" s="164"/>
      <c r="LNR78" s="164"/>
      <c r="LNS78" s="164"/>
      <c r="LNT78" s="164"/>
      <c r="LNU78" s="164"/>
      <c r="LNV78" s="164"/>
      <c r="LNW78" s="164"/>
      <c r="LNX78" s="164"/>
      <c r="LNY78" s="164"/>
      <c r="LNZ78" s="164"/>
      <c r="LOA78" s="164"/>
      <c r="LOB78" s="164"/>
      <c r="LOC78" s="164"/>
      <c r="LOD78" s="164"/>
      <c r="LOE78" s="164"/>
      <c r="LOF78" s="164"/>
      <c r="LOG78" s="164"/>
      <c r="LOH78" s="164"/>
      <c r="LOI78" s="164"/>
      <c r="LOJ78" s="164"/>
      <c r="LOK78" s="164"/>
      <c r="LOL78" s="164"/>
      <c r="LOM78" s="164"/>
      <c r="LON78" s="164"/>
      <c r="LOO78" s="164"/>
      <c r="LOP78" s="164"/>
      <c r="LOQ78" s="164"/>
      <c r="LOR78" s="164"/>
      <c r="LOS78" s="164"/>
      <c r="LOT78" s="164"/>
      <c r="LOU78" s="164"/>
      <c r="LOV78" s="164"/>
      <c r="LOW78" s="164"/>
      <c r="LOX78" s="164"/>
      <c r="LOY78" s="164"/>
      <c r="LOZ78" s="164"/>
      <c r="LPA78" s="164"/>
      <c r="LPB78" s="164"/>
      <c r="LPC78" s="164"/>
      <c r="LPD78" s="164"/>
      <c r="LPE78" s="164"/>
      <c r="LPF78" s="164"/>
      <c r="LPG78" s="164"/>
      <c r="LPH78" s="164"/>
      <c r="LPI78" s="164"/>
      <c r="LPJ78" s="164"/>
      <c r="LPK78" s="164"/>
      <c r="LPL78" s="164"/>
      <c r="LPM78" s="164"/>
      <c r="LPN78" s="164"/>
      <c r="LPO78" s="164"/>
      <c r="LPP78" s="164"/>
      <c r="LPQ78" s="164"/>
      <c r="LPR78" s="164"/>
      <c r="LPS78" s="164"/>
      <c r="LPT78" s="164"/>
      <c r="LPU78" s="164"/>
      <c r="LPV78" s="164"/>
      <c r="LPW78" s="164"/>
      <c r="LPX78" s="164"/>
      <c r="LPY78" s="164"/>
      <c r="LPZ78" s="164"/>
      <c r="LQA78" s="164"/>
      <c r="LQB78" s="164"/>
      <c r="LQC78" s="164"/>
      <c r="LQD78" s="164"/>
      <c r="LQE78" s="164"/>
      <c r="LQF78" s="164"/>
      <c r="LQG78" s="164"/>
      <c r="LQH78" s="164"/>
      <c r="LQI78" s="164"/>
      <c r="LQJ78" s="164"/>
      <c r="LQK78" s="164"/>
      <c r="LQL78" s="164"/>
      <c r="LQM78" s="164"/>
      <c r="LQN78" s="164"/>
      <c r="LQO78" s="164"/>
      <c r="LQP78" s="164"/>
      <c r="LQQ78" s="164"/>
      <c r="LQR78" s="164"/>
      <c r="LQS78" s="164"/>
      <c r="LQT78" s="164"/>
      <c r="LQU78" s="164"/>
      <c r="LQV78" s="164"/>
      <c r="LQW78" s="164"/>
      <c r="LQX78" s="164"/>
      <c r="LQY78" s="164"/>
      <c r="LQZ78" s="164"/>
      <c r="LRA78" s="164"/>
      <c r="LRB78" s="164"/>
      <c r="LRC78" s="164"/>
      <c r="LRD78" s="164"/>
      <c r="LRE78" s="164"/>
      <c r="LRF78" s="164"/>
      <c r="LRG78" s="164"/>
      <c r="LRH78" s="164"/>
      <c r="LRI78" s="164"/>
      <c r="LRJ78" s="164"/>
      <c r="LRK78" s="164"/>
      <c r="LRL78" s="164"/>
      <c r="LRM78" s="164"/>
      <c r="LRN78" s="164"/>
      <c r="LRO78" s="164"/>
      <c r="LRP78" s="164"/>
      <c r="LRQ78" s="164"/>
      <c r="LRR78" s="164"/>
      <c r="LRS78" s="164"/>
      <c r="LRT78" s="164"/>
      <c r="LRU78" s="164"/>
      <c r="LRV78" s="164"/>
      <c r="LRW78" s="164"/>
      <c r="LRX78" s="164"/>
      <c r="LRY78" s="164"/>
      <c r="LRZ78" s="164"/>
      <c r="LSA78" s="164"/>
      <c r="LSB78" s="164"/>
      <c r="LSC78" s="164"/>
      <c r="LSD78" s="164"/>
      <c r="LSE78" s="164"/>
      <c r="LSF78" s="164"/>
      <c r="LSG78" s="164"/>
      <c r="LSH78" s="164"/>
      <c r="LSI78" s="164"/>
      <c r="LSJ78" s="164"/>
      <c r="LSK78" s="164"/>
      <c r="LSL78" s="164"/>
      <c r="LSM78" s="164"/>
      <c r="LSN78" s="164"/>
      <c r="LSO78" s="164"/>
      <c r="LSP78" s="164"/>
      <c r="LSQ78" s="164"/>
      <c r="LSR78" s="164"/>
      <c r="LSS78" s="164"/>
      <c r="LST78" s="164"/>
      <c r="LSU78" s="164"/>
      <c r="LSV78" s="164"/>
      <c r="LSW78" s="164"/>
      <c r="LSX78" s="164"/>
      <c r="LSY78" s="164"/>
      <c r="LSZ78" s="164"/>
      <c r="LTA78" s="164"/>
      <c r="LTB78" s="164"/>
      <c r="LTC78" s="164"/>
      <c r="LTD78" s="164"/>
      <c r="LTE78" s="164"/>
      <c r="LTF78" s="164"/>
      <c r="LTG78" s="164"/>
      <c r="LTH78" s="164"/>
      <c r="LTI78" s="164"/>
      <c r="LTJ78" s="164"/>
      <c r="LTK78" s="164"/>
      <c r="LTL78" s="164"/>
      <c r="LTM78" s="164"/>
      <c r="LTN78" s="164"/>
      <c r="LTO78" s="164"/>
      <c r="LTP78" s="164"/>
      <c r="LTQ78" s="164"/>
      <c r="LTR78" s="164"/>
      <c r="LTS78" s="164"/>
      <c r="LTT78" s="164"/>
      <c r="LTU78" s="164"/>
      <c r="LTV78" s="164"/>
      <c r="LTW78" s="164"/>
      <c r="LTX78" s="164"/>
      <c r="LTY78" s="164"/>
      <c r="LTZ78" s="164"/>
      <c r="LUA78" s="164"/>
      <c r="LUB78" s="164"/>
      <c r="LUC78" s="164"/>
      <c r="LUD78" s="164"/>
      <c r="LUE78" s="164"/>
      <c r="LUF78" s="164"/>
      <c r="LUG78" s="164"/>
      <c r="LUH78" s="164"/>
      <c r="LUI78" s="164"/>
      <c r="LUJ78" s="164"/>
      <c r="LUK78" s="164"/>
      <c r="LUL78" s="164"/>
      <c r="LUM78" s="164"/>
      <c r="LUN78" s="164"/>
      <c r="LUO78" s="164"/>
      <c r="LUP78" s="164"/>
      <c r="LUQ78" s="164"/>
      <c r="LUR78" s="164"/>
      <c r="LUS78" s="164"/>
      <c r="LUT78" s="164"/>
      <c r="LUU78" s="164"/>
      <c r="LUV78" s="164"/>
      <c r="LUW78" s="164"/>
      <c r="LUX78" s="164"/>
      <c r="LUY78" s="164"/>
      <c r="LUZ78" s="164"/>
      <c r="LVA78" s="164"/>
      <c r="LVB78" s="164"/>
      <c r="LVC78" s="164"/>
      <c r="LVD78" s="164"/>
      <c r="LVE78" s="164"/>
      <c r="LVF78" s="164"/>
      <c r="LVG78" s="164"/>
      <c r="LVH78" s="164"/>
      <c r="LVI78" s="164"/>
      <c r="LVJ78" s="164"/>
      <c r="LVK78" s="164"/>
      <c r="LVL78" s="164"/>
      <c r="LVM78" s="164"/>
      <c r="LVN78" s="164"/>
      <c r="LVO78" s="164"/>
      <c r="LVP78" s="164"/>
      <c r="LVQ78" s="164"/>
      <c r="LVR78" s="164"/>
      <c r="LVS78" s="164"/>
      <c r="LVT78" s="164"/>
      <c r="LVU78" s="164"/>
      <c r="LVV78" s="164"/>
      <c r="LVW78" s="164"/>
      <c r="LVX78" s="164"/>
      <c r="LVY78" s="164"/>
      <c r="LVZ78" s="164"/>
      <c r="LWA78" s="164"/>
      <c r="LWB78" s="164"/>
      <c r="LWC78" s="164"/>
      <c r="LWD78" s="164"/>
      <c r="LWE78" s="164"/>
      <c r="LWF78" s="164"/>
      <c r="LWG78" s="164"/>
      <c r="LWH78" s="164"/>
      <c r="LWI78" s="164"/>
      <c r="LWJ78" s="164"/>
      <c r="LWK78" s="164"/>
      <c r="LWL78" s="164"/>
      <c r="LWM78" s="164"/>
      <c r="LWN78" s="164"/>
      <c r="LWO78" s="164"/>
      <c r="LWP78" s="164"/>
      <c r="LWQ78" s="164"/>
      <c r="LWR78" s="164"/>
      <c r="LWS78" s="164"/>
      <c r="LWT78" s="164"/>
      <c r="LWU78" s="164"/>
      <c r="LWV78" s="164"/>
      <c r="LWW78" s="164"/>
      <c r="LWX78" s="164"/>
      <c r="LWY78" s="164"/>
      <c r="LWZ78" s="164"/>
      <c r="LXA78" s="164"/>
      <c r="LXB78" s="164"/>
      <c r="LXC78" s="164"/>
      <c r="LXD78" s="164"/>
      <c r="LXE78" s="164"/>
      <c r="LXF78" s="164"/>
      <c r="LXG78" s="164"/>
      <c r="LXH78" s="164"/>
      <c r="LXI78" s="164"/>
      <c r="LXJ78" s="164"/>
      <c r="LXK78" s="164"/>
      <c r="LXL78" s="164"/>
      <c r="LXM78" s="164"/>
      <c r="LXN78" s="164"/>
      <c r="LXO78" s="164"/>
      <c r="LXP78" s="164"/>
      <c r="LXQ78" s="164"/>
      <c r="LXR78" s="164"/>
      <c r="LXS78" s="164"/>
      <c r="LXT78" s="164"/>
      <c r="LXU78" s="164"/>
      <c r="LXV78" s="164"/>
      <c r="LXW78" s="164"/>
      <c r="LXX78" s="164"/>
      <c r="LXY78" s="164"/>
      <c r="LXZ78" s="164"/>
      <c r="LYA78" s="164"/>
      <c r="LYB78" s="164"/>
      <c r="LYC78" s="164"/>
      <c r="LYD78" s="164"/>
      <c r="LYE78" s="164"/>
      <c r="LYF78" s="164"/>
      <c r="LYG78" s="164"/>
      <c r="LYH78" s="164"/>
      <c r="LYI78" s="164"/>
      <c r="LYJ78" s="164"/>
      <c r="LYK78" s="164"/>
      <c r="LYL78" s="164"/>
      <c r="LYM78" s="164"/>
      <c r="LYN78" s="164"/>
      <c r="LYO78" s="164"/>
      <c r="LYP78" s="164"/>
      <c r="LYQ78" s="164"/>
      <c r="LYR78" s="164"/>
      <c r="LYS78" s="164"/>
      <c r="LYT78" s="164"/>
      <c r="LYU78" s="164"/>
      <c r="LYV78" s="164"/>
      <c r="LYW78" s="164"/>
      <c r="LYX78" s="164"/>
      <c r="LYY78" s="164"/>
      <c r="LYZ78" s="164"/>
      <c r="LZA78" s="164"/>
      <c r="LZB78" s="164"/>
      <c r="LZC78" s="164"/>
      <c r="LZD78" s="164"/>
      <c r="LZE78" s="164"/>
      <c r="LZF78" s="164"/>
      <c r="LZG78" s="164"/>
      <c r="LZH78" s="164"/>
      <c r="LZI78" s="164"/>
      <c r="LZJ78" s="164"/>
      <c r="LZK78" s="164"/>
      <c r="LZL78" s="164"/>
      <c r="LZM78" s="164"/>
      <c r="LZN78" s="164"/>
      <c r="LZO78" s="164"/>
      <c r="LZP78" s="164"/>
      <c r="LZQ78" s="164"/>
      <c r="LZR78" s="164"/>
      <c r="LZS78" s="164"/>
      <c r="LZT78" s="164"/>
      <c r="LZU78" s="164"/>
      <c r="LZV78" s="164"/>
      <c r="LZW78" s="164"/>
      <c r="LZX78" s="164"/>
      <c r="LZY78" s="164"/>
      <c r="LZZ78" s="164"/>
      <c r="MAA78" s="164"/>
      <c r="MAB78" s="164"/>
      <c r="MAC78" s="164"/>
      <c r="MAD78" s="164"/>
      <c r="MAE78" s="164"/>
      <c r="MAF78" s="164"/>
      <c r="MAG78" s="164"/>
      <c r="MAH78" s="164"/>
      <c r="MAI78" s="164"/>
      <c r="MAJ78" s="164"/>
      <c r="MAK78" s="164"/>
      <c r="MAL78" s="164"/>
      <c r="MAM78" s="164"/>
      <c r="MAN78" s="164"/>
      <c r="MAO78" s="164"/>
      <c r="MAP78" s="164"/>
      <c r="MAQ78" s="164"/>
      <c r="MAR78" s="164"/>
      <c r="MAS78" s="164"/>
      <c r="MAT78" s="164"/>
      <c r="MAU78" s="164"/>
      <c r="MAV78" s="164"/>
      <c r="MAW78" s="164"/>
      <c r="MAX78" s="164"/>
      <c r="MAY78" s="164"/>
      <c r="MAZ78" s="164"/>
      <c r="MBA78" s="164"/>
      <c r="MBB78" s="164"/>
      <c r="MBC78" s="164"/>
      <c r="MBD78" s="164"/>
      <c r="MBE78" s="164"/>
      <c r="MBF78" s="164"/>
      <c r="MBG78" s="164"/>
      <c r="MBH78" s="164"/>
      <c r="MBI78" s="164"/>
      <c r="MBJ78" s="164"/>
      <c r="MBK78" s="164"/>
      <c r="MBL78" s="164"/>
      <c r="MBM78" s="164"/>
      <c r="MBN78" s="164"/>
      <c r="MBO78" s="164"/>
      <c r="MBP78" s="164"/>
      <c r="MBQ78" s="164"/>
      <c r="MBR78" s="164"/>
      <c r="MBS78" s="164"/>
      <c r="MBT78" s="164"/>
      <c r="MBU78" s="164"/>
      <c r="MBV78" s="164"/>
      <c r="MBW78" s="164"/>
      <c r="MBX78" s="164"/>
      <c r="MBY78" s="164"/>
      <c r="MBZ78" s="164"/>
      <c r="MCA78" s="164"/>
      <c r="MCB78" s="164"/>
      <c r="MCC78" s="164"/>
      <c r="MCD78" s="164"/>
      <c r="MCE78" s="164"/>
      <c r="MCF78" s="164"/>
      <c r="MCG78" s="164"/>
      <c r="MCH78" s="164"/>
      <c r="MCI78" s="164"/>
      <c r="MCJ78" s="164"/>
      <c r="MCK78" s="164"/>
      <c r="MCL78" s="164"/>
      <c r="MCM78" s="164"/>
      <c r="MCN78" s="164"/>
      <c r="MCO78" s="164"/>
      <c r="MCP78" s="164"/>
      <c r="MCQ78" s="164"/>
      <c r="MCR78" s="164"/>
      <c r="MCS78" s="164"/>
      <c r="MCT78" s="164"/>
      <c r="MCU78" s="164"/>
      <c r="MCV78" s="164"/>
      <c r="MCW78" s="164"/>
      <c r="MCX78" s="164"/>
      <c r="MCY78" s="164"/>
      <c r="MCZ78" s="164"/>
      <c r="MDA78" s="164"/>
      <c r="MDB78" s="164"/>
      <c r="MDC78" s="164"/>
      <c r="MDD78" s="164"/>
      <c r="MDE78" s="164"/>
      <c r="MDF78" s="164"/>
      <c r="MDG78" s="164"/>
      <c r="MDH78" s="164"/>
      <c r="MDI78" s="164"/>
      <c r="MDJ78" s="164"/>
      <c r="MDK78" s="164"/>
      <c r="MDL78" s="164"/>
      <c r="MDM78" s="164"/>
      <c r="MDN78" s="164"/>
      <c r="MDO78" s="164"/>
      <c r="MDP78" s="164"/>
      <c r="MDQ78" s="164"/>
      <c r="MDR78" s="164"/>
      <c r="MDS78" s="164"/>
      <c r="MDT78" s="164"/>
      <c r="MDU78" s="164"/>
      <c r="MDV78" s="164"/>
      <c r="MDW78" s="164"/>
      <c r="MDX78" s="164"/>
      <c r="MDY78" s="164"/>
      <c r="MDZ78" s="164"/>
      <c r="MEA78" s="164"/>
      <c r="MEB78" s="164"/>
      <c r="MEC78" s="164"/>
      <c r="MED78" s="164"/>
      <c r="MEE78" s="164"/>
      <c r="MEF78" s="164"/>
      <c r="MEG78" s="164"/>
      <c r="MEH78" s="164"/>
      <c r="MEI78" s="164"/>
      <c r="MEJ78" s="164"/>
      <c r="MEK78" s="164"/>
      <c r="MEL78" s="164"/>
      <c r="MEM78" s="164"/>
      <c r="MEN78" s="164"/>
      <c r="MEO78" s="164"/>
      <c r="MEP78" s="164"/>
      <c r="MEQ78" s="164"/>
      <c r="MER78" s="164"/>
      <c r="MES78" s="164"/>
      <c r="MET78" s="164"/>
      <c r="MEU78" s="164"/>
      <c r="MEV78" s="164"/>
      <c r="MEW78" s="164"/>
      <c r="MEX78" s="164"/>
      <c r="MEY78" s="164"/>
      <c r="MEZ78" s="164"/>
      <c r="MFA78" s="164"/>
      <c r="MFB78" s="164"/>
      <c r="MFC78" s="164"/>
      <c r="MFD78" s="164"/>
      <c r="MFE78" s="164"/>
      <c r="MFF78" s="164"/>
      <c r="MFG78" s="164"/>
      <c r="MFH78" s="164"/>
      <c r="MFI78" s="164"/>
      <c r="MFJ78" s="164"/>
      <c r="MFK78" s="164"/>
      <c r="MFL78" s="164"/>
      <c r="MFM78" s="164"/>
      <c r="MFN78" s="164"/>
      <c r="MFO78" s="164"/>
      <c r="MFP78" s="164"/>
      <c r="MFQ78" s="164"/>
      <c r="MFR78" s="164"/>
      <c r="MFS78" s="164"/>
      <c r="MFT78" s="164"/>
      <c r="MFU78" s="164"/>
      <c r="MFV78" s="164"/>
      <c r="MFW78" s="164"/>
      <c r="MFX78" s="164"/>
      <c r="MFY78" s="164"/>
      <c r="MFZ78" s="164"/>
      <c r="MGA78" s="164"/>
      <c r="MGB78" s="164"/>
      <c r="MGC78" s="164"/>
      <c r="MGD78" s="164"/>
      <c r="MGE78" s="164"/>
      <c r="MGF78" s="164"/>
      <c r="MGG78" s="164"/>
      <c r="MGH78" s="164"/>
      <c r="MGI78" s="164"/>
      <c r="MGJ78" s="164"/>
      <c r="MGK78" s="164"/>
      <c r="MGL78" s="164"/>
      <c r="MGM78" s="164"/>
      <c r="MGN78" s="164"/>
      <c r="MGO78" s="164"/>
      <c r="MGP78" s="164"/>
      <c r="MGQ78" s="164"/>
      <c r="MGR78" s="164"/>
      <c r="MGS78" s="164"/>
      <c r="MGT78" s="164"/>
      <c r="MGU78" s="164"/>
      <c r="MGV78" s="164"/>
      <c r="MGW78" s="164"/>
      <c r="MGX78" s="164"/>
      <c r="MGY78" s="164"/>
      <c r="MGZ78" s="164"/>
      <c r="MHA78" s="164"/>
      <c r="MHB78" s="164"/>
      <c r="MHC78" s="164"/>
      <c r="MHD78" s="164"/>
      <c r="MHE78" s="164"/>
      <c r="MHF78" s="164"/>
      <c r="MHG78" s="164"/>
      <c r="MHH78" s="164"/>
      <c r="MHI78" s="164"/>
      <c r="MHJ78" s="164"/>
      <c r="MHK78" s="164"/>
      <c r="MHL78" s="164"/>
      <c r="MHM78" s="164"/>
      <c r="MHN78" s="164"/>
      <c r="MHO78" s="164"/>
      <c r="MHP78" s="164"/>
      <c r="MHQ78" s="164"/>
      <c r="MHR78" s="164"/>
      <c r="MHS78" s="164"/>
      <c r="MHT78" s="164"/>
      <c r="MHU78" s="164"/>
      <c r="MHV78" s="164"/>
      <c r="MHW78" s="164"/>
      <c r="MHX78" s="164"/>
      <c r="MHY78" s="164"/>
      <c r="MHZ78" s="164"/>
      <c r="MIA78" s="164"/>
      <c r="MIB78" s="164"/>
      <c r="MIC78" s="164"/>
      <c r="MID78" s="164"/>
      <c r="MIE78" s="164"/>
      <c r="MIF78" s="164"/>
      <c r="MIG78" s="164"/>
      <c r="MIH78" s="164"/>
      <c r="MII78" s="164"/>
      <c r="MIJ78" s="164"/>
      <c r="MIK78" s="164"/>
      <c r="MIL78" s="164"/>
      <c r="MIM78" s="164"/>
      <c r="MIN78" s="164"/>
      <c r="MIO78" s="164"/>
      <c r="MIP78" s="164"/>
      <c r="MIQ78" s="164"/>
      <c r="MIR78" s="164"/>
      <c r="MIS78" s="164"/>
      <c r="MIT78" s="164"/>
      <c r="MIU78" s="164"/>
      <c r="MIV78" s="164"/>
      <c r="MIW78" s="164"/>
      <c r="MIX78" s="164"/>
      <c r="MIY78" s="164"/>
      <c r="MIZ78" s="164"/>
      <c r="MJA78" s="164"/>
      <c r="MJB78" s="164"/>
      <c r="MJC78" s="164"/>
      <c r="MJD78" s="164"/>
      <c r="MJE78" s="164"/>
      <c r="MJF78" s="164"/>
      <c r="MJG78" s="164"/>
      <c r="MJH78" s="164"/>
      <c r="MJI78" s="164"/>
      <c r="MJJ78" s="164"/>
      <c r="MJK78" s="164"/>
      <c r="MJL78" s="164"/>
      <c r="MJM78" s="164"/>
      <c r="MJN78" s="164"/>
      <c r="MJO78" s="164"/>
      <c r="MJP78" s="164"/>
      <c r="MJQ78" s="164"/>
      <c r="MJR78" s="164"/>
      <c r="MJS78" s="164"/>
      <c r="MJT78" s="164"/>
      <c r="MJU78" s="164"/>
      <c r="MJV78" s="164"/>
      <c r="MJW78" s="164"/>
      <c r="MJX78" s="164"/>
      <c r="MJY78" s="164"/>
      <c r="MJZ78" s="164"/>
      <c r="MKA78" s="164"/>
      <c r="MKB78" s="164"/>
      <c r="MKC78" s="164"/>
      <c r="MKD78" s="164"/>
      <c r="MKE78" s="164"/>
      <c r="MKF78" s="164"/>
      <c r="MKG78" s="164"/>
      <c r="MKH78" s="164"/>
      <c r="MKI78" s="164"/>
      <c r="MKJ78" s="164"/>
      <c r="MKK78" s="164"/>
      <c r="MKL78" s="164"/>
      <c r="MKM78" s="164"/>
      <c r="MKN78" s="164"/>
      <c r="MKO78" s="164"/>
      <c r="MKP78" s="164"/>
      <c r="MKQ78" s="164"/>
      <c r="MKR78" s="164"/>
      <c r="MKS78" s="164"/>
      <c r="MKT78" s="164"/>
      <c r="MKU78" s="164"/>
      <c r="MKV78" s="164"/>
      <c r="MKW78" s="164"/>
      <c r="MKX78" s="164"/>
      <c r="MKY78" s="164"/>
      <c r="MKZ78" s="164"/>
      <c r="MLA78" s="164"/>
      <c r="MLB78" s="164"/>
      <c r="MLC78" s="164"/>
      <c r="MLD78" s="164"/>
      <c r="MLE78" s="164"/>
      <c r="MLF78" s="164"/>
      <c r="MLG78" s="164"/>
      <c r="MLH78" s="164"/>
      <c r="MLI78" s="164"/>
      <c r="MLJ78" s="164"/>
      <c r="MLK78" s="164"/>
      <c r="MLL78" s="164"/>
      <c r="MLM78" s="164"/>
      <c r="MLN78" s="164"/>
      <c r="MLO78" s="164"/>
      <c r="MLP78" s="164"/>
      <c r="MLQ78" s="164"/>
      <c r="MLR78" s="164"/>
      <c r="MLS78" s="164"/>
      <c r="MLT78" s="164"/>
      <c r="MLU78" s="164"/>
      <c r="MLV78" s="164"/>
      <c r="MLW78" s="164"/>
      <c r="MLX78" s="164"/>
      <c r="MLY78" s="164"/>
      <c r="MLZ78" s="164"/>
      <c r="MMA78" s="164"/>
      <c r="MMB78" s="164"/>
      <c r="MMC78" s="164"/>
      <c r="MMD78" s="164"/>
      <c r="MME78" s="164"/>
      <c r="MMF78" s="164"/>
      <c r="MMG78" s="164"/>
      <c r="MMH78" s="164"/>
      <c r="MMI78" s="164"/>
      <c r="MMJ78" s="164"/>
      <c r="MMK78" s="164"/>
      <c r="MML78" s="164"/>
      <c r="MMM78" s="164"/>
      <c r="MMN78" s="164"/>
      <c r="MMO78" s="164"/>
      <c r="MMP78" s="164"/>
      <c r="MMQ78" s="164"/>
      <c r="MMR78" s="164"/>
      <c r="MMS78" s="164"/>
      <c r="MMT78" s="164"/>
      <c r="MMU78" s="164"/>
      <c r="MMV78" s="164"/>
      <c r="MMW78" s="164"/>
      <c r="MMX78" s="164"/>
      <c r="MMY78" s="164"/>
      <c r="MMZ78" s="164"/>
      <c r="MNA78" s="164"/>
      <c r="MNB78" s="164"/>
      <c r="MNC78" s="164"/>
      <c r="MND78" s="164"/>
      <c r="MNE78" s="164"/>
      <c r="MNF78" s="164"/>
      <c r="MNG78" s="164"/>
      <c r="MNH78" s="164"/>
      <c r="MNI78" s="164"/>
      <c r="MNJ78" s="164"/>
      <c r="MNK78" s="164"/>
      <c r="MNL78" s="164"/>
      <c r="MNM78" s="164"/>
      <c r="MNN78" s="164"/>
      <c r="MNO78" s="164"/>
      <c r="MNP78" s="164"/>
      <c r="MNQ78" s="164"/>
      <c r="MNR78" s="164"/>
      <c r="MNS78" s="164"/>
      <c r="MNT78" s="164"/>
      <c r="MNU78" s="164"/>
      <c r="MNV78" s="164"/>
      <c r="MNW78" s="164"/>
      <c r="MNX78" s="164"/>
      <c r="MNY78" s="164"/>
      <c r="MNZ78" s="164"/>
      <c r="MOA78" s="164"/>
      <c r="MOB78" s="164"/>
      <c r="MOC78" s="164"/>
      <c r="MOD78" s="164"/>
      <c r="MOE78" s="164"/>
      <c r="MOF78" s="164"/>
      <c r="MOG78" s="164"/>
      <c r="MOH78" s="164"/>
      <c r="MOI78" s="164"/>
      <c r="MOJ78" s="164"/>
      <c r="MOK78" s="164"/>
      <c r="MOL78" s="164"/>
      <c r="MOM78" s="164"/>
      <c r="MON78" s="164"/>
      <c r="MOO78" s="164"/>
      <c r="MOP78" s="164"/>
      <c r="MOQ78" s="164"/>
      <c r="MOR78" s="164"/>
      <c r="MOS78" s="164"/>
      <c r="MOT78" s="164"/>
      <c r="MOU78" s="164"/>
      <c r="MOV78" s="164"/>
      <c r="MOW78" s="164"/>
      <c r="MOX78" s="164"/>
      <c r="MOY78" s="164"/>
      <c r="MOZ78" s="164"/>
      <c r="MPA78" s="164"/>
      <c r="MPB78" s="164"/>
      <c r="MPC78" s="164"/>
      <c r="MPD78" s="164"/>
      <c r="MPE78" s="164"/>
      <c r="MPF78" s="164"/>
      <c r="MPG78" s="164"/>
      <c r="MPH78" s="164"/>
      <c r="MPI78" s="164"/>
      <c r="MPJ78" s="164"/>
      <c r="MPK78" s="164"/>
      <c r="MPL78" s="164"/>
      <c r="MPM78" s="164"/>
      <c r="MPN78" s="164"/>
      <c r="MPO78" s="164"/>
      <c r="MPP78" s="164"/>
      <c r="MPQ78" s="164"/>
      <c r="MPR78" s="164"/>
      <c r="MPS78" s="164"/>
      <c r="MPT78" s="164"/>
      <c r="MPU78" s="164"/>
      <c r="MPV78" s="164"/>
      <c r="MPW78" s="164"/>
      <c r="MPX78" s="164"/>
      <c r="MPY78" s="164"/>
      <c r="MPZ78" s="164"/>
      <c r="MQA78" s="164"/>
      <c r="MQB78" s="164"/>
      <c r="MQC78" s="164"/>
      <c r="MQD78" s="164"/>
      <c r="MQE78" s="164"/>
      <c r="MQF78" s="164"/>
      <c r="MQG78" s="164"/>
      <c r="MQH78" s="164"/>
      <c r="MQI78" s="164"/>
      <c r="MQJ78" s="164"/>
      <c r="MQK78" s="164"/>
      <c r="MQL78" s="164"/>
      <c r="MQM78" s="164"/>
      <c r="MQN78" s="164"/>
      <c r="MQO78" s="164"/>
      <c r="MQP78" s="164"/>
      <c r="MQQ78" s="164"/>
      <c r="MQR78" s="164"/>
      <c r="MQS78" s="164"/>
      <c r="MQT78" s="164"/>
      <c r="MQU78" s="164"/>
      <c r="MQV78" s="164"/>
      <c r="MQW78" s="164"/>
      <c r="MQX78" s="164"/>
      <c r="MQY78" s="164"/>
      <c r="MQZ78" s="164"/>
      <c r="MRA78" s="164"/>
      <c r="MRB78" s="164"/>
      <c r="MRC78" s="164"/>
      <c r="MRD78" s="164"/>
      <c r="MRE78" s="164"/>
      <c r="MRF78" s="164"/>
      <c r="MRG78" s="164"/>
      <c r="MRH78" s="164"/>
      <c r="MRI78" s="164"/>
      <c r="MRJ78" s="164"/>
      <c r="MRK78" s="164"/>
      <c r="MRL78" s="164"/>
      <c r="MRM78" s="164"/>
      <c r="MRN78" s="164"/>
      <c r="MRO78" s="164"/>
      <c r="MRP78" s="164"/>
      <c r="MRQ78" s="164"/>
      <c r="MRR78" s="164"/>
      <c r="MRS78" s="164"/>
      <c r="MRT78" s="164"/>
      <c r="MRU78" s="164"/>
      <c r="MRV78" s="164"/>
      <c r="MRW78" s="164"/>
      <c r="MRX78" s="164"/>
      <c r="MRY78" s="164"/>
      <c r="MRZ78" s="164"/>
      <c r="MSA78" s="164"/>
      <c r="MSB78" s="164"/>
      <c r="MSC78" s="164"/>
      <c r="MSD78" s="164"/>
      <c r="MSE78" s="164"/>
      <c r="MSF78" s="164"/>
      <c r="MSG78" s="164"/>
      <c r="MSH78" s="164"/>
      <c r="MSI78" s="164"/>
      <c r="MSJ78" s="164"/>
      <c r="MSK78" s="164"/>
      <c r="MSL78" s="164"/>
      <c r="MSM78" s="164"/>
      <c r="MSN78" s="164"/>
      <c r="MSO78" s="164"/>
      <c r="MSP78" s="164"/>
      <c r="MSQ78" s="164"/>
      <c r="MSR78" s="164"/>
      <c r="MSS78" s="164"/>
      <c r="MST78" s="164"/>
      <c r="MSU78" s="164"/>
      <c r="MSV78" s="164"/>
      <c r="MSW78" s="164"/>
      <c r="MSX78" s="164"/>
      <c r="MSY78" s="164"/>
      <c r="MSZ78" s="164"/>
      <c r="MTA78" s="164"/>
      <c r="MTB78" s="164"/>
      <c r="MTC78" s="164"/>
      <c r="MTD78" s="164"/>
      <c r="MTE78" s="164"/>
      <c r="MTF78" s="164"/>
      <c r="MTG78" s="164"/>
      <c r="MTH78" s="164"/>
      <c r="MTI78" s="164"/>
      <c r="MTJ78" s="164"/>
      <c r="MTK78" s="164"/>
      <c r="MTL78" s="164"/>
      <c r="MTM78" s="164"/>
      <c r="MTN78" s="164"/>
      <c r="MTO78" s="164"/>
      <c r="MTP78" s="164"/>
      <c r="MTQ78" s="164"/>
      <c r="MTR78" s="164"/>
      <c r="MTS78" s="164"/>
      <c r="MTT78" s="164"/>
      <c r="MTU78" s="164"/>
      <c r="MTV78" s="164"/>
      <c r="MTW78" s="164"/>
      <c r="MTX78" s="164"/>
      <c r="MTY78" s="164"/>
      <c r="MTZ78" s="164"/>
      <c r="MUA78" s="164"/>
      <c r="MUB78" s="164"/>
      <c r="MUC78" s="164"/>
      <c r="MUD78" s="164"/>
      <c r="MUE78" s="164"/>
      <c r="MUF78" s="164"/>
      <c r="MUG78" s="164"/>
      <c r="MUH78" s="164"/>
      <c r="MUI78" s="164"/>
      <c r="MUJ78" s="164"/>
      <c r="MUK78" s="164"/>
      <c r="MUL78" s="164"/>
      <c r="MUM78" s="164"/>
      <c r="MUN78" s="164"/>
      <c r="MUO78" s="164"/>
      <c r="MUP78" s="164"/>
      <c r="MUQ78" s="164"/>
      <c r="MUR78" s="164"/>
      <c r="MUS78" s="164"/>
      <c r="MUT78" s="164"/>
      <c r="MUU78" s="164"/>
      <c r="MUV78" s="164"/>
      <c r="MUW78" s="164"/>
      <c r="MUX78" s="164"/>
      <c r="MUY78" s="164"/>
      <c r="MUZ78" s="164"/>
      <c r="MVA78" s="164"/>
      <c r="MVB78" s="164"/>
      <c r="MVC78" s="164"/>
      <c r="MVD78" s="164"/>
      <c r="MVE78" s="164"/>
      <c r="MVF78" s="164"/>
      <c r="MVG78" s="164"/>
      <c r="MVH78" s="164"/>
      <c r="MVI78" s="164"/>
      <c r="MVJ78" s="164"/>
      <c r="MVK78" s="164"/>
      <c r="MVL78" s="164"/>
      <c r="MVM78" s="164"/>
      <c r="MVN78" s="164"/>
      <c r="MVO78" s="164"/>
      <c r="MVP78" s="164"/>
      <c r="MVQ78" s="164"/>
      <c r="MVR78" s="164"/>
      <c r="MVS78" s="164"/>
      <c r="MVT78" s="164"/>
      <c r="MVU78" s="164"/>
      <c r="MVV78" s="164"/>
      <c r="MVW78" s="164"/>
      <c r="MVX78" s="164"/>
      <c r="MVY78" s="164"/>
      <c r="MVZ78" s="164"/>
      <c r="MWA78" s="164"/>
      <c r="MWB78" s="164"/>
      <c r="MWC78" s="164"/>
      <c r="MWD78" s="164"/>
      <c r="MWE78" s="164"/>
      <c r="MWF78" s="164"/>
      <c r="MWG78" s="164"/>
      <c r="MWH78" s="164"/>
      <c r="MWI78" s="164"/>
      <c r="MWJ78" s="164"/>
      <c r="MWK78" s="164"/>
      <c r="MWL78" s="164"/>
      <c r="MWM78" s="164"/>
      <c r="MWN78" s="164"/>
      <c r="MWO78" s="164"/>
      <c r="MWP78" s="164"/>
      <c r="MWQ78" s="164"/>
      <c r="MWR78" s="164"/>
      <c r="MWS78" s="164"/>
      <c r="MWT78" s="164"/>
      <c r="MWU78" s="164"/>
      <c r="MWV78" s="164"/>
      <c r="MWW78" s="164"/>
      <c r="MWX78" s="164"/>
      <c r="MWY78" s="164"/>
      <c r="MWZ78" s="164"/>
      <c r="MXA78" s="164"/>
      <c r="MXB78" s="164"/>
      <c r="MXC78" s="164"/>
      <c r="MXD78" s="164"/>
      <c r="MXE78" s="164"/>
      <c r="MXF78" s="164"/>
      <c r="MXG78" s="164"/>
      <c r="MXH78" s="164"/>
      <c r="MXI78" s="164"/>
      <c r="MXJ78" s="164"/>
      <c r="MXK78" s="164"/>
      <c r="MXL78" s="164"/>
      <c r="MXM78" s="164"/>
      <c r="MXN78" s="164"/>
      <c r="MXO78" s="164"/>
      <c r="MXP78" s="164"/>
      <c r="MXQ78" s="164"/>
      <c r="MXR78" s="164"/>
      <c r="MXS78" s="164"/>
      <c r="MXT78" s="164"/>
      <c r="MXU78" s="164"/>
      <c r="MXV78" s="164"/>
      <c r="MXW78" s="164"/>
      <c r="MXX78" s="164"/>
      <c r="MXY78" s="164"/>
      <c r="MXZ78" s="164"/>
      <c r="MYA78" s="164"/>
      <c r="MYB78" s="164"/>
      <c r="MYC78" s="164"/>
      <c r="MYD78" s="164"/>
      <c r="MYE78" s="164"/>
      <c r="MYF78" s="164"/>
      <c r="MYG78" s="164"/>
      <c r="MYH78" s="164"/>
      <c r="MYI78" s="164"/>
      <c r="MYJ78" s="164"/>
      <c r="MYK78" s="164"/>
      <c r="MYL78" s="164"/>
      <c r="MYM78" s="164"/>
      <c r="MYN78" s="164"/>
      <c r="MYO78" s="164"/>
      <c r="MYP78" s="164"/>
      <c r="MYQ78" s="164"/>
      <c r="MYR78" s="164"/>
      <c r="MYS78" s="164"/>
      <c r="MYT78" s="164"/>
      <c r="MYU78" s="164"/>
      <c r="MYV78" s="164"/>
      <c r="MYW78" s="164"/>
      <c r="MYX78" s="164"/>
      <c r="MYY78" s="164"/>
      <c r="MYZ78" s="164"/>
      <c r="MZA78" s="164"/>
      <c r="MZB78" s="164"/>
      <c r="MZC78" s="164"/>
      <c r="MZD78" s="164"/>
      <c r="MZE78" s="164"/>
      <c r="MZF78" s="164"/>
      <c r="MZG78" s="164"/>
      <c r="MZH78" s="164"/>
      <c r="MZI78" s="164"/>
      <c r="MZJ78" s="164"/>
      <c r="MZK78" s="164"/>
      <c r="MZL78" s="164"/>
      <c r="MZM78" s="164"/>
      <c r="MZN78" s="164"/>
      <c r="MZO78" s="164"/>
      <c r="MZP78" s="164"/>
      <c r="MZQ78" s="164"/>
      <c r="MZR78" s="164"/>
      <c r="MZS78" s="164"/>
      <c r="MZT78" s="164"/>
      <c r="MZU78" s="164"/>
      <c r="MZV78" s="164"/>
      <c r="MZW78" s="164"/>
      <c r="MZX78" s="164"/>
      <c r="MZY78" s="164"/>
      <c r="MZZ78" s="164"/>
      <c r="NAA78" s="164"/>
      <c r="NAB78" s="164"/>
      <c r="NAC78" s="164"/>
      <c r="NAD78" s="164"/>
      <c r="NAE78" s="164"/>
      <c r="NAF78" s="164"/>
      <c r="NAG78" s="164"/>
      <c r="NAH78" s="164"/>
      <c r="NAI78" s="164"/>
      <c r="NAJ78" s="164"/>
      <c r="NAK78" s="164"/>
      <c r="NAL78" s="164"/>
      <c r="NAM78" s="164"/>
      <c r="NAN78" s="164"/>
      <c r="NAO78" s="164"/>
      <c r="NAP78" s="164"/>
      <c r="NAQ78" s="164"/>
      <c r="NAR78" s="164"/>
      <c r="NAS78" s="164"/>
      <c r="NAT78" s="164"/>
      <c r="NAU78" s="164"/>
      <c r="NAV78" s="164"/>
      <c r="NAW78" s="164"/>
      <c r="NAX78" s="164"/>
      <c r="NAY78" s="164"/>
      <c r="NAZ78" s="164"/>
      <c r="NBA78" s="164"/>
      <c r="NBB78" s="164"/>
      <c r="NBC78" s="164"/>
      <c r="NBD78" s="164"/>
      <c r="NBE78" s="164"/>
      <c r="NBF78" s="164"/>
      <c r="NBG78" s="164"/>
      <c r="NBH78" s="164"/>
      <c r="NBI78" s="164"/>
      <c r="NBJ78" s="164"/>
      <c r="NBK78" s="164"/>
      <c r="NBL78" s="164"/>
      <c r="NBM78" s="164"/>
      <c r="NBN78" s="164"/>
      <c r="NBO78" s="164"/>
      <c r="NBP78" s="164"/>
      <c r="NBQ78" s="164"/>
      <c r="NBR78" s="164"/>
      <c r="NBS78" s="164"/>
      <c r="NBT78" s="164"/>
      <c r="NBU78" s="164"/>
      <c r="NBV78" s="164"/>
      <c r="NBW78" s="164"/>
      <c r="NBX78" s="164"/>
      <c r="NBY78" s="164"/>
      <c r="NBZ78" s="164"/>
      <c r="NCA78" s="164"/>
      <c r="NCB78" s="164"/>
      <c r="NCC78" s="164"/>
      <c r="NCD78" s="164"/>
      <c r="NCE78" s="164"/>
      <c r="NCF78" s="164"/>
      <c r="NCG78" s="164"/>
      <c r="NCH78" s="164"/>
      <c r="NCI78" s="164"/>
      <c r="NCJ78" s="164"/>
      <c r="NCK78" s="164"/>
      <c r="NCL78" s="164"/>
      <c r="NCM78" s="164"/>
      <c r="NCN78" s="164"/>
      <c r="NCO78" s="164"/>
      <c r="NCP78" s="164"/>
      <c r="NCQ78" s="164"/>
      <c r="NCR78" s="164"/>
      <c r="NCS78" s="164"/>
      <c r="NCT78" s="164"/>
      <c r="NCU78" s="164"/>
      <c r="NCV78" s="164"/>
      <c r="NCW78" s="164"/>
      <c r="NCX78" s="164"/>
      <c r="NCY78" s="164"/>
      <c r="NCZ78" s="164"/>
      <c r="NDA78" s="164"/>
      <c r="NDB78" s="164"/>
      <c r="NDC78" s="164"/>
      <c r="NDD78" s="164"/>
      <c r="NDE78" s="164"/>
      <c r="NDF78" s="164"/>
      <c r="NDG78" s="164"/>
      <c r="NDH78" s="164"/>
      <c r="NDI78" s="164"/>
      <c r="NDJ78" s="164"/>
      <c r="NDK78" s="164"/>
      <c r="NDL78" s="164"/>
      <c r="NDM78" s="164"/>
      <c r="NDN78" s="164"/>
      <c r="NDO78" s="164"/>
      <c r="NDP78" s="164"/>
      <c r="NDQ78" s="164"/>
      <c r="NDR78" s="164"/>
      <c r="NDS78" s="164"/>
      <c r="NDT78" s="164"/>
      <c r="NDU78" s="164"/>
      <c r="NDV78" s="164"/>
      <c r="NDW78" s="164"/>
      <c r="NDX78" s="164"/>
      <c r="NDY78" s="164"/>
      <c r="NDZ78" s="164"/>
      <c r="NEA78" s="164"/>
      <c r="NEB78" s="164"/>
      <c r="NEC78" s="164"/>
      <c r="NED78" s="164"/>
      <c r="NEE78" s="164"/>
      <c r="NEF78" s="164"/>
      <c r="NEG78" s="164"/>
      <c r="NEH78" s="164"/>
      <c r="NEI78" s="164"/>
      <c r="NEJ78" s="164"/>
      <c r="NEK78" s="164"/>
      <c r="NEL78" s="164"/>
      <c r="NEM78" s="164"/>
      <c r="NEN78" s="164"/>
      <c r="NEO78" s="164"/>
      <c r="NEP78" s="164"/>
      <c r="NEQ78" s="164"/>
      <c r="NER78" s="164"/>
      <c r="NES78" s="164"/>
      <c r="NET78" s="164"/>
      <c r="NEU78" s="164"/>
      <c r="NEV78" s="164"/>
      <c r="NEW78" s="164"/>
      <c r="NEX78" s="164"/>
      <c r="NEY78" s="164"/>
      <c r="NEZ78" s="164"/>
      <c r="NFA78" s="164"/>
      <c r="NFB78" s="164"/>
      <c r="NFC78" s="164"/>
      <c r="NFD78" s="164"/>
      <c r="NFE78" s="164"/>
      <c r="NFF78" s="164"/>
      <c r="NFG78" s="164"/>
      <c r="NFH78" s="164"/>
      <c r="NFI78" s="164"/>
      <c r="NFJ78" s="164"/>
      <c r="NFK78" s="164"/>
      <c r="NFL78" s="164"/>
      <c r="NFM78" s="164"/>
      <c r="NFN78" s="164"/>
      <c r="NFO78" s="164"/>
      <c r="NFP78" s="164"/>
      <c r="NFQ78" s="164"/>
      <c r="NFR78" s="164"/>
      <c r="NFS78" s="164"/>
      <c r="NFT78" s="164"/>
      <c r="NFU78" s="164"/>
      <c r="NFV78" s="164"/>
      <c r="NFW78" s="164"/>
      <c r="NFX78" s="164"/>
      <c r="NFY78" s="164"/>
      <c r="NFZ78" s="164"/>
      <c r="NGA78" s="164"/>
      <c r="NGB78" s="164"/>
      <c r="NGC78" s="164"/>
      <c r="NGD78" s="164"/>
      <c r="NGE78" s="164"/>
      <c r="NGF78" s="164"/>
      <c r="NGG78" s="164"/>
      <c r="NGH78" s="164"/>
      <c r="NGI78" s="164"/>
      <c r="NGJ78" s="164"/>
      <c r="NGK78" s="164"/>
      <c r="NGL78" s="164"/>
      <c r="NGM78" s="164"/>
      <c r="NGN78" s="164"/>
      <c r="NGO78" s="164"/>
      <c r="NGP78" s="164"/>
      <c r="NGQ78" s="164"/>
      <c r="NGR78" s="164"/>
      <c r="NGS78" s="164"/>
      <c r="NGT78" s="164"/>
      <c r="NGU78" s="164"/>
      <c r="NGV78" s="164"/>
      <c r="NGW78" s="164"/>
      <c r="NGX78" s="164"/>
      <c r="NGY78" s="164"/>
      <c r="NGZ78" s="164"/>
      <c r="NHA78" s="164"/>
      <c r="NHB78" s="164"/>
      <c r="NHC78" s="164"/>
      <c r="NHD78" s="164"/>
      <c r="NHE78" s="164"/>
      <c r="NHF78" s="164"/>
      <c r="NHG78" s="164"/>
      <c r="NHH78" s="164"/>
      <c r="NHI78" s="164"/>
      <c r="NHJ78" s="164"/>
      <c r="NHK78" s="164"/>
      <c r="NHL78" s="164"/>
      <c r="NHM78" s="164"/>
      <c r="NHN78" s="164"/>
      <c r="NHO78" s="164"/>
      <c r="NHP78" s="164"/>
      <c r="NHQ78" s="164"/>
      <c r="NHR78" s="164"/>
      <c r="NHS78" s="164"/>
      <c r="NHT78" s="164"/>
      <c r="NHU78" s="164"/>
      <c r="NHV78" s="164"/>
      <c r="NHW78" s="164"/>
      <c r="NHX78" s="164"/>
      <c r="NHY78" s="164"/>
      <c r="NHZ78" s="164"/>
      <c r="NIA78" s="164"/>
      <c r="NIB78" s="164"/>
      <c r="NIC78" s="164"/>
      <c r="NID78" s="164"/>
      <c r="NIE78" s="164"/>
      <c r="NIF78" s="164"/>
      <c r="NIG78" s="164"/>
      <c r="NIH78" s="164"/>
      <c r="NII78" s="164"/>
      <c r="NIJ78" s="164"/>
      <c r="NIK78" s="164"/>
      <c r="NIL78" s="164"/>
      <c r="NIM78" s="164"/>
      <c r="NIN78" s="164"/>
      <c r="NIO78" s="164"/>
      <c r="NIP78" s="164"/>
      <c r="NIQ78" s="164"/>
      <c r="NIR78" s="164"/>
      <c r="NIS78" s="164"/>
      <c r="NIT78" s="164"/>
      <c r="NIU78" s="164"/>
      <c r="NIV78" s="164"/>
      <c r="NIW78" s="164"/>
      <c r="NIX78" s="164"/>
      <c r="NIY78" s="164"/>
      <c r="NIZ78" s="164"/>
      <c r="NJA78" s="164"/>
      <c r="NJB78" s="164"/>
      <c r="NJC78" s="164"/>
      <c r="NJD78" s="164"/>
      <c r="NJE78" s="164"/>
      <c r="NJF78" s="164"/>
      <c r="NJG78" s="164"/>
      <c r="NJH78" s="164"/>
      <c r="NJI78" s="164"/>
      <c r="NJJ78" s="164"/>
      <c r="NJK78" s="164"/>
      <c r="NJL78" s="164"/>
      <c r="NJM78" s="164"/>
      <c r="NJN78" s="164"/>
      <c r="NJO78" s="164"/>
      <c r="NJP78" s="164"/>
      <c r="NJQ78" s="164"/>
      <c r="NJR78" s="164"/>
      <c r="NJS78" s="164"/>
      <c r="NJT78" s="164"/>
      <c r="NJU78" s="164"/>
      <c r="NJV78" s="164"/>
      <c r="NJW78" s="164"/>
      <c r="NJX78" s="164"/>
      <c r="NJY78" s="164"/>
      <c r="NJZ78" s="164"/>
      <c r="NKA78" s="164"/>
      <c r="NKB78" s="164"/>
      <c r="NKC78" s="164"/>
      <c r="NKD78" s="164"/>
      <c r="NKE78" s="164"/>
      <c r="NKF78" s="164"/>
      <c r="NKG78" s="164"/>
      <c r="NKH78" s="164"/>
      <c r="NKI78" s="164"/>
      <c r="NKJ78" s="164"/>
      <c r="NKK78" s="164"/>
      <c r="NKL78" s="164"/>
      <c r="NKM78" s="164"/>
      <c r="NKN78" s="164"/>
      <c r="NKO78" s="164"/>
      <c r="NKP78" s="164"/>
      <c r="NKQ78" s="164"/>
      <c r="NKR78" s="164"/>
      <c r="NKS78" s="164"/>
      <c r="NKT78" s="164"/>
      <c r="NKU78" s="164"/>
      <c r="NKV78" s="164"/>
      <c r="NKW78" s="164"/>
      <c r="NKX78" s="164"/>
      <c r="NKY78" s="164"/>
      <c r="NKZ78" s="164"/>
      <c r="NLA78" s="164"/>
      <c r="NLB78" s="164"/>
      <c r="NLC78" s="164"/>
      <c r="NLD78" s="164"/>
      <c r="NLE78" s="164"/>
      <c r="NLF78" s="164"/>
      <c r="NLG78" s="164"/>
      <c r="NLH78" s="164"/>
      <c r="NLI78" s="164"/>
      <c r="NLJ78" s="164"/>
      <c r="NLK78" s="164"/>
      <c r="NLL78" s="164"/>
      <c r="NLM78" s="164"/>
      <c r="NLN78" s="164"/>
      <c r="NLO78" s="164"/>
      <c r="NLP78" s="164"/>
      <c r="NLQ78" s="164"/>
      <c r="NLR78" s="164"/>
      <c r="NLS78" s="164"/>
      <c r="NLT78" s="164"/>
      <c r="NLU78" s="164"/>
      <c r="NLV78" s="164"/>
      <c r="NLW78" s="164"/>
      <c r="NLX78" s="164"/>
      <c r="NLY78" s="164"/>
      <c r="NLZ78" s="164"/>
      <c r="NMA78" s="164"/>
      <c r="NMB78" s="164"/>
      <c r="NMC78" s="164"/>
      <c r="NMD78" s="164"/>
      <c r="NME78" s="164"/>
      <c r="NMF78" s="164"/>
      <c r="NMG78" s="164"/>
      <c r="NMH78" s="164"/>
      <c r="NMI78" s="164"/>
      <c r="NMJ78" s="164"/>
      <c r="NMK78" s="164"/>
      <c r="NML78" s="164"/>
      <c r="NMM78" s="164"/>
      <c r="NMN78" s="164"/>
      <c r="NMO78" s="164"/>
      <c r="NMP78" s="164"/>
      <c r="NMQ78" s="164"/>
      <c r="NMR78" s="164"/>
      <c r="NMS78" s="164"/>
      <c r="NMT78" s="164"/>
      <c r="NMU78" s="164"/>
      <c r="NMV78" s="164"/>
      <c r="NMW78" s="164"/>
      <c r="NMX78" s="164"/>
      <c r="NMY78" s="164"/>
      <c r="NMZ78" s="164"/>
      <c r="NNA78" s="164"/>
      <c r="NNB78" s="164"/>
      <c r="NNC78" s="164"/>
      <c r="NND78" s="164"/>
      <c r="NNE78" s="164"/>
      <c r="NNF78" s="164"/>
      <c r="NNG78" s="164"/>
      <c r="NNH78" s="164"/>
      <c r="NNI78" s="164"/>
      <c r="NNJ78" s="164"/>
      <c r="NNK78" s="164"/>
      <c r="NNL78" s="164"/>
      <c r="NNM78" s="164"/>
      <c r="NNN78" s="164"/>
      <c r="NNO78" s="164"/>
      <c r="NNP78" s="164"/>
      <c r="NNQ78" s="164"/>
      <c r="NNR78" s="164"/>
      <c r="NNS78" s="164"/>
      <c r="NNT78" s="164"/>
      <c r="NNU78" s="164"/>
      <c r="NNV78" s="164"/>
      <c r="NNW78" s="164"/>
      <c r="NNX78" s="164"/>
      <c r="NNY78" s="164"/>
      <c r="NNZ78" s="164"/>
      <c r="NOA78" s="164"/>
      <c r="NOB78" s="164"/>
      <c r="NOC78" s="164"/>
      <c r="NOD78" s="164"/>
      <c r="NOE78" s="164"/>
      <c r="NOF78" s="164"/>
      <c r="NOG78" s="164"/>
      <c r="NOH78" s="164"/>
      <c r="NOI78" s="164"/>
      <c r="NOJ78" s="164"/>
      <c r="NOK78" s="164"/>
      <c r="NOL78" s="164"/>
      <c r="NOM78" s="164"/>
      <c r="NON78" s="164"/>
      <c r="NOO78" s="164"/>
      <c r="NOP78" s="164"/>
      <c r="NOQ78" s="164"/>
      <c r="NOR78" s="164"/>
      <c r="NOS78" s="164"/>
      <c r="NOT78" s="164"/>
      <c r="NOU78" s="164"/>
      <c r="NOV78" s="164"/>
      <c r="NOW78" s="164"/>
      <c r="NOX78" s="164"/>
      <c r="NOY78" s="164"/>
      <c r="NOZ78" s="164"/>
      <c r="NPA78" s="164"/>
      <c r="NPB78" s="164"/>
      <c r="NPC78" s="164"/>
      <c r="NPD78" s="164"/>
      <c r="NPE78" s="164"/>
      <c r="NPF78" s="164"/>
      <c r="NPG78" s="164"/>
      <c r="NPH78" s="164"/>
      <c r="NPI78" s="164"/>
      <c r="NPJ78" s="164"/>
      <c r="NPK78" s="164"/>
      <c r="NPL78" s="164"/>
      <c r="NPM78" s="164"/>
      <c r="NPN78" s="164"/>
      <c r="NPO78" s="164"/>
      <c r="NPP78" s="164"/>
      <c r="NPQ78" s="164"/>
      <c r="NPR78" s="164"/>
      <c r="NPS78" s="164"/>
      <c r="NPT78" s="164"/>
      <c r="NPU78" s="164"/>
      <c r="NPV78" s="164"/>
      <c r="NPW78" s="164"/>
      <c r="NPX78" s="164"/>
      <c r="NPY78" s="164"/>
      <c r="NPZ78" s="164"/>
      <c r="NQA78" s="164"/>
      <c r="NQB78" s="164"/>
      <c r="NQC78" s="164"/>
      <c r="NQD78" s="164"/>
      <c r="NQE78" s="164"/>
      <c r="NQF78" s="164"/>
      <c r="NQG78" s="164"/>
      <c r="NQH78" s="164"/>
      <c r="NQI78" s="164"/>
      <c r="NQJ78" s="164"/>
      <c r="NQK78" s="164"/>
      <c r="NQL78" s="164"/>
      <c r="NQM78" s="164"/>
      <c r="NQN78" s="164"/>
      <c r="NQO78" s="164"/>
      <c r="NQP78" s="164"/>
      <c r="NQQ78" s="164"/>
      <c r="NQR78" s="164"/>
      <c r="NQS78" s="164"/>
      <c r="NQT78" s="164"/>
      <c r="NQU78" s="164"/>
      <c r="NQV78" s="164"/>
      <c r="NQW78" s="164"/>
      <c r="NQX78" s="164"/>
      <c r="NQY78" s="164"/>
      <c r="NQZ78" s="164"/>
      <c r="NRA78" s="164"/>
      <c r="NRB78" s="164"/>
      <c r="NRC78" s="164"/>
      <c r="NRD78" s="164"/>
      <c r="NRE78" s="164"/>
      <c r="NRF78" s="164"/>
      <c r="NRG78" s="164"/>
      <c r="NRH78" s="164"/>
      <c r="NRI78" s="164"/>
      <c r="NRJ78" s="164"/>
      <c r="NRK78" s="164"/>
      <c r="NRL78" s="164"/>
      <c r="NRM78" s="164"/>
      <c r="NRN78" s="164"/>
      <c r="NRO78" s="164"/>
      <c r="NRP78" s="164"/>
      <c r="NRQ78" s="164"/>
      <c r="NRR78" s="164"/>
      <c r="NRS78" s="164"/>
      <c r="NRT78" s="164"/>
      <c r="NRU78" s="164"/>
      <c r="NRV78" s="164"/>
      <c r="NRW78" s="164"/>
      <c r="NRX78" s="164"/>
      <c r="NRY78" s="164"/>
      <c r="NRZ78" s="164"/>
      <c r="NSA78" s="164"/>
      <c r="NSB78" s="164"/>
      <c r="NSC78" s="164"/>
      <c r="NSD78" s="164"/>
      <c r="NSE78" s="164"/>
      <c r="NSF78" s="164"/>
      <c r="NSG78" s="164"/>
      <c r="NSH78" s="164"/>
      <c r="NSI78" s="164"/>
      <c r="NSJ78" s="164"/>
      <c r="NSK78" s="164"/>
      <c r="NSL78" s="164"/>
      <c r="NSM78" s="164"/>
      <c r="NSN78" s="164"/>
      <c r="NSO78" s="164"/>
      <c r="NSP78" s="164"/>
      <c r="NSQ78" s="164"/>
      <c r="NSR78" s="164"/>
      <c r="NSS78" s="164"/>
      <c r="NST78" s="164"/>
      <c r="NSU78" s="164"/>
      <c r="NSV78" s="164"/>
      <c r="NSW78" s="164"/>
      <c r="NSX78" s="164"/>
      <c r="NSY78" s="164"/>
      <c r="NSZ78" s="164"/>
      <c r="NTA78" s="164"/>
      <c r="NTB78" s="164"/>
      <c r="NTC78" s="164"/>
      <c r="NTD78" s="164"/>
      <c r="NTE78" s="164"/>
      <c r="NTF78" s="164"/>
      <c r="NTG78" s="164"/>
      <c r="NTH78" s="164"/>
      <c r="NTI78" s="164"/>
      <c r="NTJ78" s="164"/>
      <c r="NTK78" s="164"/>
      <c r="NTL78" s="164"/>
      <c r="NTM78" s="164"/>
      <c r="NTN78" s="164"/>
      <c r="NTO78" s="164"/>
      <c r="NTP78" s="164"/>
      <c r="NTQ78" s="164"/>
      <c r="NTR78" s="164"/>
      <c r="NTS78" s="164"/>
      <c r="NTT78" s="164"/>
      <c r="NTU78" s="164"/>
      <c r="NTV78" s="164"/>
      <c r="NTW78" s="164"/>
      <c r="NTX78" s="164"/>
      <c r="NTY78" s="164"/>
      <c r="NTZ78" s="164"/>
      <c r="NUA78" s="164"/>
      <c r="NUB78" s="164"/>
      <c r="NUC78" s="164"/>
      <c r="NUD78" s="164"/>
      <c r="NUE78" s="164"/>
      <c r="NUF78" s="164"/>
      <c r="NUG78" s="164"/>
      <c r="NUH78" s="164"/>
      <c r="NUI78" s="164"/>
      <c r="NUJ78" s="164"/>
      <c r="NUK78" s="164"/>
      <c r="NUL78" s="164"/>
      <c r="NUM78" s="164"/>
      <c r="NUN78" s="164"/>
      <c r="NUO78" s="164"/>
      <c r="NUP78" s="164"/>
      <c r="NUQ78" s="164"/>
      <c r="NUR78" s="164"/>
      <c r="NUS78" s="164"/>
      <c r="NUT78" s="164"/>
      <c r="NUU78" s="164"/>
      <c r="NUV78" s="164"/>
      <c r="NUW78" s="164"/>
      <c r="NUX78" s="164"/>
      <c r="NUY78" s="164"/>
      <c r="NUZ78" s="164"/>
      <c r="NVA78" s="164"/>
      <c r="NVB78" s="164"/>
      <c r="NVC78" s="164"/>
      <c r="NVD78" s="164"/>
      <c r="NVE78" s="164"/>
      <c r="NVF78" s="164"/>
      <c r="NVG78" s="164"/>
      <c r="NVH78" s="164"/>
      <c r="NVI78" s="164"/>
      <c r="NVJ78" s="164"/>
      <c r="NVK78" s="164"/>
      <c r="NVL78" s="164"/>
      <c r="NVM78" s="164"/>
      <c r="NVN78" s="164"/>
      <c r="NVO78" s="164"/>
      <c r="NVP78" s="164"/>
      <c r="NVQ78" s="164"/>
      <c r="NVR78" s="164"/>
      <c r="NVS78" s="164"/>
      <c r="NVT78" s="164"/>
      <c r="NVU78" s="164"/>
      <c r="NVV78" s="164"/>
      <c r="NVW78" s="164"/>
      <c r="NVX78" s="164"/>
      <c r="NVY78" s="164"/>
      <c r="NVZ78" s="164"/>
      <c r="NWA78" s="164"/>
      <c r="NWB78" s="164"/>
      <c r="NWC78" s="164"/>
      <c r="NWD78" s="164"/>
      <c r="NWE78" s="164"/>
      <c r="NWF78" s="164"/>
      <c r="NWG78" s="164"/>
      <c r="NWH78" s="164"/>
      <c r="NWI78" s="164"/>
      <c r="NWJ78" s="164"/>
      <c r="NWK78" s="164"/>
      <c r="NWL78" s="164"/>
      <c r="NWM78" s="164"/>
      <c r="NWN78" s="164"/>
      <c r="NWO78" s="164"/>
      <c r="NWP78" s="164"/>
      <c r="NWQ78" s="164"/>
      <c r="NWR78" s="164"/>
      <c r="NWS78" s="164"/>
      <c r="NWT78" s="164"/>
      <c r="NWU78" s="164"/>
      <c r="NWV78" s="164"/>
      <c r="NWW78" s="164"/>
      <c r="NWX78" s="164"/>
      <c r="NWY78" s="164"/>
      <c r="NWZ78" s="164"/>
      <c r="NXA78" s="164"/>
      <c r="NXB78" s="164"/>
      <c r="NXC78" s="164"/>
      <c r="NXD78" s="164"/>
      <c r="NXE78" s="164"/>
      <c r="NXF78" s="164"/>
      <c r="NXG78" s="164"/>
      <c r="NXH78" s="164"/>
      <c r="NXI78" s="164"/>
      <c r="NXJ78" s="164"/>
      <c r="NXK78" s="164"/>
      <c r="NXL78" s="164"/>
      <c r="NXM78" s="164"/>
      <c r="NXN78" s="164"/>
      <c r="NXO78" s="164"/>
      <c r="NXP78" s="164"/>
      <c r="NXQ78" s="164"/>
      <c r="NXR78" s="164"/>
      <c r="NXS78" s="164"/>
      <c r="NXT78" s="164"/>
      <c r="NXU78" s="164"/>
      <c r="NXV78" s="164"/>
      <c r="NXW78" s="164"/>
      <c r="NXX78" s="164"/>
      <c r="NXY78" s="164"/>
      <c r="NXZ78" s="164"/>
      <c r="NYA78" s="164"/>
      <c r="NYB78" s="164"/>
      <c r="NYC78" s="164"/>
      <c r="NYD78" s="164"/>
      <c r="NYE78" s="164"/>
      <c r="NYF78" s="164"/>
      <c r="NYG78" s="164"/>
      <c r="NYH78" s="164"/>
      <c r="NYI78" s="164"/>
      <c r="NYJ78" s="164"/>
      <c r="NYK78" s="164"/>
      <c r="NYL78" s="164"/>
      <c r="NYM78" s="164"/>
      <c r="NYN78" s="164"/>
      <c r="NYO78" s="164"/>
      <c r="NYP78" s="164"/>
      <c r="NYQ78" s="164"/>
      <c r="NYR78" s="164"/>
      <c r="NYS78" s="164"/>
      <c r="NYT78" s="164"/>
      <c r="NYU78" s="164"/>
      <c r="NYV78" s="164"/>
      <c r="NYW78" s="164"/>
      <c r="NYX78" s="164"/>
      <c r="NYY78" s="164"/>
      <c r="NYZ78" s="164"/>
      <c r="NZA78" s="164"/>
      <c r="NZB78" s="164"/>
      <c r="NZC78" s="164"/>
      <c r="NZD78" s="164"/>
      <c r="NZE78" s="164"/>
      <c r="NZF78" s="164"/>
      <c r="NZG78" s="164"/>
      <c r="NZH78" s="164"/>
      <c r="NZI78" s="164"/>
      <c r="NZJ78" s="164"/>
      <c r="NZK78" s="164"/>
      <c r="NZL78" s="164"/>
      <c r="NZM78" s="164"/>
      <c r="NZN78" s="164"/>
      <c r="NZO78" s="164"/>
      <c r="NZP78" s="164"/>
      <c r="NZQ78" s="164"/>
      <c r="NZR78" s="164"/>
      <c r="NZS78" s="164"/>
      <c r="NZT78" s="164"/>
      <c r="NZU78" s="164"/>
      <c r="NZV78" s="164"/>
      <c r="NZW78" s="164"/>
      <c r="NZX78" s="164"/>
      <c r="NZY78" s="164"/>
      <c r="NZZ78" s="164"/>
      <c r="OAA78" s="164"/>
      <c r="OAB78" s="164"/>
      <c r="OAC78" s="164"/>
      <c r="OAD78" s="164"/>
      <c r="OAE78" s="164"/>
      <c r="OAF78" s="164"/>
      <c r="OAG78" s="164"/>
      <c r="OAH78" s="164"/>
      <c r="OAI78" s="164"/>
      <c r="OAJ78" s="164"/>
      <c r="OAK78" s="164"/>
      <c r="OAL78" s="164"/>
      <c r="OAM78" s="164"/>
      <c r="OAN78" s="164"/>
      <c r="OAO78" s="164"/>
      <c r="OAP78" s="164"/>
      <c r="OAQ78" s="164"/>
      <c r="OAR78" s="164"/>
      <c r="OAS78" s="164"/>
      <c r="OAT78" s="164"/>
      <c r="OAU78" s="164"/>
      <c r="OAV78" s="164"/>
      <c r="OAW78" s="164"/>
      <c r="OAX78" s="164"/>
      <c r="OAY78" s="164"/>
      <c r="OAZ78" s="164"/>
      <c r="OBA78" s="164"/>
      <c r="OBB78" s="164"/>
      <c r="OBC78" s="164"/>
      <c r="OBD78" s="164"/>
      <c r="OBE78" s="164"/>
      <c r="OBF78" s="164"/>
      <c r="OBG78" s="164"/>
      <c r="OBH78" s="164"/>
      <c r="OBI78" s="164"/>
      <c r="OBJ78" s="164"/>
      <c r="OBK78" s="164"/>
      <c r="OBL78" s="164"/>
      <c r="OBM78" s="164"/>
      <c r="OBN78" s="164"/>
      <c r="OBO78" s="164"/>
      <c r="OBP78" s="164"/>
      <c r="OBQ78" s="164"/>
      <c r="OBR78" s="164"/>
      <c r="OBS78" s="164"/>
      <c r="OBT78" s="164"/>
      <c r="OBU78" s="164"/>
      <c r="OBV78" s="164"/>
      <c r="OBW78" s="164"/>
      <c r="OBX78" s="164"/>
      <c r="OBY78" s="164"/>
      <c r="OBZ78" s="164"/>
      <c r="OCA78" s="164"/>
      <c r="OCB78" s="164"/>
      <c r="OCC78" s="164"/>
      <c r="OCD78" s="164"/>
      <c r="OCE78" s="164"/>
      <c r="OCF78" s="164"/>
      <c r="OCG78" s="164"/>
      <c r="OCH78" s="164"/>
      <c r="OCI78" s="164"/>
      <c r="OCJ78" s="164"/>
      <c r="OCK78" s="164"/>
      <c r="OCL78" s="164"/>
      <c r="OCM78" s="164"/>
      <c r="OCN78" s="164"/>
      <c r="OCO78" s="164"/>
      <c r="OCP78" s="164"/>
      <c r="OCQ78" s="164"/>
      <c r="OCR78" s="164"/>
      <c r="OCS78" s="164"/>
      <c r="OCT78" s="164"/>
      <c r="OCU78" s="164"/>
      <c r="OCV78" s="164"/>
      <c r="OCW78" s="164"/>
      <c r="OCX78" s="164"/>
      <c r="OCY78" s="164"/>
      <c r="OCZ78" s="164"/>
      <c r="ODA78" s="164"/>
      <c r="ODB78" s="164"/>
      <c r="ODC78" s="164"/>
      <c r="ODD78" s="164"/>
      <c r="ODE78" s="164"/>
      <c r="ODF78" s="164"/>
      <c r="ODG78" s="164"/>
      <c r="ODH78" s="164"/>
      <c r="ODI78" s="164"/>
      <c r="ODJ78" s="164"/>
      <c r="ODK78" s="164"/>
      <c r="ODL78" s="164"/>
      <c r="ODM78" s="164"/>
      <c r="ODN78" s="164"/>
      <c r="ODO78" s="164"/>
      <c r="ODP78" s="164"/>
      <c r="ODQ78" s="164"/>
      <c r="ODR78" s="164"/>
      <c r="ODS78" s="164"/>
      <c r="ODT78" s="164"/>
      <c r="ODU78" s="164"/>
      <c r="ODV78" s="164"/>
      <c r="ODW78" s="164"/>
      <c r="ODX78" s="164"/>
      <c r="ODY78" s="164"/>
      <c r="ODZ78" s="164"/>
      <c r="OEA78" s="164"/>
      <c r="OEB78" s="164"/>
      <c r="OEC78" s="164"/>
      <c r="OED78" s="164"/>
      <c r="OEE78" s="164"/>
      <c r="OEF78" s="164"/>
      <c r="OEG78" s="164"/>
      <c r="OEH78" s="164"/>
      <c r="OEI78" s="164"/>
      <c r="OEJ78" s="164"/>
      <c r="OEK78" s="164"/>
      <c r="OEL78" s="164"/>
      <c r="OEM78" s="164"/>
      <c r="OEN78" s="164"/>
      <c r="OEO78" s="164"/>
      <c r="OEP78" s="164"/>
      <c r="OEQ78" s="164"/>
      <c r="OER78" s="164"/>
      <c r="OES78" s="164"/>
      <c r="OET78" s="164"/>
      <c r="OEU78" s="164"/>
      <c r="OEV78" s="164"/>
      <c r="OEW78" s="164"/>
      <c r="OEX78" s="164"/>
      <c r="OEY78" s="164"/>
      <c r="OEZ78" s="164"/>
      <c r="OFA78" s="164"/>
      <c r="OFB78" s="164"/>
      <c r="OFC78" s="164"/>
      <c r="OFD78" s="164"/>
      <c r="OFE78" s="164"/>
      <c r="OFF78" s="164"/>
      <c r="OFG78" s="164"/>
      <c r="OFH78" s="164"/>
      <c r="OFI78" s="164"/>
      <c r="OFJ78" s="164"/>
      <c r="OFK78" s="164"/>
      <c r="OFL78" s="164"/>
      <c r="OFM78" s="164"/>
      <c r="OFN78" s="164"/>
      <c r="OFO78" s="164"/>
      <c r="OFP78" s="164"/>
      <c r="OFQ78" s="164"/>
      <c r="OFR78" s="164"/>
      <c r="OFS78" s="164"/>
      <c r="OFT78" s="164"/>
      <c r="OFU78" s="164"/>
      <c r="OFV78" s="164"/>
      <c r="OFW78" s="164"/>
      <c r="OFX78" s="164"/>
      <c r="OFY78" s="164"/>
      <c r="OFZ78" s="164"/>
      <c r="OGA78" s="164"/>
      <c r="OGB78" s="164"/>
      <c r="OGC78" s="164"/>
      <c r="OGD78" s="164"/>
      <c r="OGE78" s="164"/>
      <c r="OGF78" s="164"/>
      <c r="OGG78" s="164"/>
      <c r="OGH78" s="164"/>
      <c r="OGI78" s="164"/>
      <c r="OGJ78" s="164"/>
      <c r="OGK78" s="164"/>
      <c r="OGL78" s="164"/>
      <c r="OGM78" s="164"/>
      <c r="OGN78" s="164"/>
      <c r="OGO78" s="164"/>
      <c r="OGP78" s="164"/>
      <c r="OGQ78" s="164"/>
      <c r="OGR78" s="164"/>
      <c r="OGS78" s="164"/>
      <c r="OGT78" s="164"/>
      <c r="OGU78" s="164"/>
      <c r="OGV78" s="164"/>
      <c r="OGW78" s="164"/>
      <c r="OGX78" s="164"/>
      <c r="OGY78" s="164"/>
      <c r="OGZ78" s="164"/>
      <c r="OHA78" s="164"/>
      <c r="OHB78" s="164"/>
      <c r="OHC78" s="164"/>
      <c r="OHD78" s="164"/>
      <c r="OHE78" s="164"/>
      <c r="OHF78" s="164"/>
      <c r="OHG78" s="164"/>
      <c r="OHH78" s="164"/>
      <c r="OHI78" s="164"/>
      <c r="OHJ78" s="164"/>
      <c r="OHK78" s="164"/>
      <c r="OHL78" s="164"/>
      <c r="OHM78" s="164"/>
      <c r="OHN78" s="164"/>
      <c r="OHO78" s="164"/>
      <c r="OHP78" s="164"/>
      <c r="OHQ78" s="164"/>
      <c r="OHR78" s="164"/>
      <c r="OHS78" s="164"/>
      <c r="OHT78" s="164"/>
      <c r="OHU78" s="164"/>
      <c r="OHV78" s="164"/>
      <c r="OHW78" s="164"/>
      <c r="OHX78" s="164"/>
      <c r="OHY78" s="164"/>
      <c r="OHZ78" s="164"/>
      <c r="OIA78" s="164"/>
      <c r="OIB78" s="164"/>
      <c r="OIC78" s="164"/>
      <c r="OID78" s="164"/>
      <c r="OIE78" s="164"/>
      <c r="OIF78" s="164"/>
      <c r="OIG78" s="164"/>
      <c r="OIH78" s="164"/>
      <c r="OII78" s="164"/>
      <c r="OIJ78" s="164"/>
      <c r="OIK78" s="164"/>
      <c r="OIL78" s="164"/>
      <c r="OIM78" s="164"/>
      <c r="OIN78" s="164"/>
      <c r="OIO78" s="164"/>
      <c r="OIP78" s="164"/>
      <c r="OIQ78" s="164"/>
      <c r="OIR78" s="164"/>
      <c r="OIS78" s="164"/>
      <c r="OIT78" s="164"/>
      <c r="OIU78" s="164"/>
      <c r="OIV78" s="164"/>
      <c r="OIW78" s="164"/>
      <c r="OIX78" s="164"/>
      <c r="OIY78" s="164"/>
      <c r="OIZ78" s="164"/>
      <c r="OJA78" s="164"/>
      <c r="OJB78" s="164"/>
      <c r="OJC78" s="164"/>
      <c r="OJD78" s="164"/>
      <c r="OJE78" s="164"/>
      <c r="OJF78" s="164"/>
      <c r="OJG78" s="164"/>
      <c r="OJH78" s="164"/>
      <c r="OJI78" s="164"/>
      <c r="OJJ78" s="164"/>
      <c r="OJK78" s="164"/>
      <c r="OJL78" s="164"/>
      <c r="OJM78" s="164"/>
      <c r="OJN78" s="164"/>
      <c r="OJO78" s="164"/>
      <c r="OJP78" s="164"/>
      <c r="OJQ78" s="164"/>
      <c r="OJR78" s="164"/>
      <c r="OJS78" s="164"/>
      <c r="OJT78" s="164"/>
      <c r="OJU78" s="164"/>
      <c r="OJV78" s="164"/>
      <c r="OJW78" s="164"/>
      <c r="OJX78" s="164"/>
      <c r="OJY78" s="164"/>
      <c r="OJZ78" s="164"/>
      <c r="OKA78" s="164"/>
      <c r="OKB78" s="164"/>
      <c r="OKC78" s="164"/>
      <c r="OKD78" s="164"/>
      <c r="OKE78" s="164"/>
      <c r="OKF78" s="164"/>
      <c r="OKG78" s="164"/>
      <c r="OKH78" s="164"/>
      <c r="OKI78" s="164"/>
      <c r="OKJ78" s="164"/>
      <c r="OKK78" s="164"/>
      <c r="OKL78" s="164"/>
      <c r="OKM78" s="164"/>
      <c r="OKN78" s="164"/>
      <c r="OKO78" s="164"/>
      <c r="OKP78" s="164"/>
      <c r="OKQ78" s="164"/>
      <c r="OKR78" s="164"/>
      <c r="OKS78" s="164"/>
      <c r="OKT78" s="164"/>
      <c r="OKU78" s="164"/>
      <c r="OKV78" s="164"/>
      <c r="OKW78" s="164"/>
      <c r="OKX78" s="164"/>
      <c r="OKY78" s="164"/>
      <c r="OKZ78" s="164"/>
      <c r="OLA78" s="164"/>
      <c r="OLB78" s="164"/>
      <c r="OLC78" s="164"/>
      <c r="OLD78" s="164"/>
      <c r="OLE78" s="164"/>
      <c r="OLF78" s="164"/>
      <c r="OLG78" s="164"/>
      <c r="OLH78" s="164"/>
      <c r="OLI78" s="164"/>
      <c r="OLJ78" s="164"/>
      <c r="OLK78" s="164"/>
      <c r="OLL78" s="164"/>
      <c r="OLM78" s="164"/>
      <c r="OLN78" s="164"/>
      <c r="OLO78" s="164"/>
      <c r="OLP78" s="164"/>
      <c r="OLQ78" s="164"/>
      <c r="OLR78" s="164"/>
      <c r="OLS78" s="164"/>
      <c r="OLT78" s="164"/>
      <c r="OLU78" s="164"/>
      <c r="OLV78" s="164"/>
      <c r="OLW78" s="164"/>
      <c r="OLX78" s="164"/>
      <c r="OLY78" s="164"/>
      <c r="OLZ78" s="164"/>
      <c r="OMA78" s="164"/>
      <c r="OMB78" s="164"/>
      <c r="OMC78" s="164"/>
      <c r="OMD78" s="164"/>
      <c r="OME78" s="164"/>
      <c r="OMF78" s="164"/>
      <c r="OMG78" s="164"/>
      <c r="OMH78" s="164"/>
      <c r="OMI78" s="164"/>
      <c r="OMJ78" s="164"/>
      <c r="OMK78" s="164"/>
      <c r="OML78" s="164"/>
      <c r="OMM78" s="164"/>
      <c r="OMN78" s="164"/>
      <c r="OMO78" s="164"/>
      <c r="OMP78" s="164"/>
      <c r="OMQ78" s="164"/>
      <c r="OMR78" s="164"/>
      <c r="OMS78" s="164"/>
      <c r="OMT78" s="164"/>
      <c r="OMU78" s="164"/>
      <c r="OMV78" s="164"/>
      <c r="OMW78" s="164"/>
      <c r="OMX78" s="164"/>
      <c r="OMY78" s="164"/>
      <c r="OMZ78" s="164"/>
      <c r="ONA78" s="164"/>
      <c r="ONB78" s="164"/>
      <c r="ONC78" s="164"/>
      <c r="OND78" s="164"/>
      <c r="ONE78" s="164"/>
      <c r="ONF78" s="164"/>
      <c r="ONG78" s="164"/>
      <c r="ONH78" s="164"/>
      <c r="ONI78" s="164"/>
      <c r="ONJ78" s="164"/>
      <c r="ONK78" s="164"/>
      <c r="ONL78" s="164"/>
      <c r="ONM78" s="164"/>
      <c r="ONN78" s="164"/>
      <c r="ONO78" s="164"/>
      <c r="ONP78" s="164"/>
      <c r="ONQ78" s="164"/>
      <c r="ONR78" s="164"/>
      <c r="ONS78" s="164"/>
      <c r="ONT78" s="164"/>
      <c r="ONU78" s="164"/>
      <c r="ONV78" s="164"/>
      <c r="ONW78" s="164"/>
      <c r="ONX78" s="164"/>
      <c r="ONY78" s="164"/>
      <c r="ONZ78" s="164"/>
      <c r="OOA78" s="164"/>
      <c r="OOB78" s="164"/>
      <c r="OOC78" s="164"/>
      <c r="OOD78" s="164"/>
      <c r="OOE78" s="164"/>
      <c r="OOF78" s="164"/>
      <c r="OOG78" s="164"/>
      <c r="OOH78" s="164"/>
      <c r="OOI78" s="164"/>
      <c r="OOJ78" s="164"/>
      <c r="OOK78" s="164"/>
      <c r="OOL78" s="164"/>
      <c r="OOM78" s="164"/>
      <c r="OON78" s="164"/>
      <c r="OOO78" s="164"/>
      <c r="OOP78" s="164"/>
      <c r="OOQ78" s="164"/>
      <c r="OOR78" s="164"/>
      <c r="OOS78" s="164"/>
      <c r="OOT78" s="164"/>
      <c r="OOU78" s="164"/>
      <c r="OOV78" s="164"/>
      <c r="OOW78" s="164"/>
      <c r="OOX78" s="164"/>
      <c r="OOY78" s="164"/>
      <c r="OOZ78" s="164"/>
      <c r="OPA78" s="164"/>
      <c r="OPB78" s="164"/>
      <c r="OPC78" s="164"/>
      <c r="OPD78" s="164"/>
      <c r="OPE78" s="164"/>
      <c r="OPF78" s="164"/>
      <c r="OPG78" s="164"/>
      <c r="OPH78" s="164"/>
      <c r="OPI78" s="164"/>
      <c r="OPJ78" s="164"/>
      <c r="OPK78" s="164"/>
      <c r="OPL78" s="164"/>
      <c r="OPM78" s="164"/>
      <c r="OPN78" s="164"/>
      <c r="OPO78" s="164"/>
      <c r="OPP78" s="164"/>
      <c r="OPQ78" s="164"/>
      <c r="OPR78" s="164"/>
      <c r="OPS78" s="164"/>
      <c r="OPT78" s="164"/>
      <c r="OPU78" s="164"/>
      <c r="OPV78" s="164"/>
      <c r="OPW78" s="164"/>
      <c r="OPX78" s="164"/>
      <c r="OPY78" s="164"/>
      <c r="OPZ78" s="164"/>
      <c r="OQA78" s="164"/>
      <c r="OQB78" s="164"/>
      <c r="OQC78" s="164"/>
      <c r="OQD78" s="164"/>
      <c r="OQE78" s="164"/>
      <c r="OQF78" s="164"/>
      <c r="OQG78" s="164"/>
      <c r="OQH78" s="164"/>
      <c r="OQI78" s="164"/>
      <c r="OQJ78" s="164"/>
      <c r="OQK78" s="164"/>
      <c r="OQL78" s="164"/>
      <c r="OQM78" s="164"/>
      <c r="OQN78" s="164"/>
      <c r="OQO78" s="164"/>
      <c r="OQP78" s="164"/>
      <c r="OQQ78" s="164"/>
      <c r="OQR78" s="164"/>
      <c r="OQS78" s="164"/>
      <c r="OQT78" s="164"/>
      <c r="OQU78" s="164"/>
      <c r="OQV78" s="164"/>
      <c r="OQW78" s="164"/>
      <c r="OQX78" s="164"/>
      <c r="OQY78" s="164"/>
      <c r="OQZ78" s="164"/>
      <c r="ORA78" s="164"/>
      <c r="ORB78" s="164"/>
      <c r="ORC78" s="164"/>
      <c r="ORD78" s="164"/>
      <c r="ORE78" s="164"/>
      <c r="ORF78" s="164"/>
      <c r="ORG78" s="164"/>
      <c r="ORH78" s="164"/>
      <c r="ORI78" s="164"/>
      <c r="ORJ78" s="164"/>
      <c r="ORK78" s="164"/>
      <c r="ORL78" s="164"/>
      <c r="ORM78" s="164"/>
      <c r="ORN78" s="164"/>
      <c r="ORO78" s="164"/>
      <c r="ORP78" s="164"/>
      <c r="ORQ78" s="164"/>
      <c r="ORR78" s="164"/>
      <c r="ORS78" s="164"/>
      <c r="ORT78" s="164"/>
      <c r="ORU78" s="164"/>
      <c r="ORV78" s="164"/>
      <c r="ORW78" s="164"/>
      <c r="ORX78" s="164"/>
      <c r="ORY78" s="164"/>
      <c r="ORZ78" s="164"/>
      <c r="OSA78" s="164"/>
      <c r="OSB78" s="164"/>
      <c r="OSC78" s="164"/>
      <c r="OSD78" s="164"/>
      <c r="OSE78" s="164"/>
      <c r="OSF78" s="164"/>
      <c r="OSG78" s="164"/>
      <c r="OSH78" s="164"/>
      <c r="OSI78" s="164"/>
      <c r="OSJ78" s="164"/>
      <c r="OSK78" s="164"/>
      <c r="OSL78" s="164"/>
      <c r="OSM78" s="164"/>
      <c r="OSN78" s="164"/>
      <c r="OSO78" s="164"/>
      <c r="OSP78" s="164"/>
      <c r="OSQ78" s="164"/>
      <c r="OSR78" s="164"/>
      <c r="OSS78" s="164"/>
      <c r="OST78" s="164"/>
      <c r="OSU78" s="164"/>
      <c r="OSV78" s="164"/>
      <c r="OSW78" s="164"/>
      <c r="OSX78" s="164"/>
      <c r="OSY78" s="164"/>
      <c r="OSZ78" s="164"/>
      <c r="OTA78" s="164"/>
      <c r="OTB78" s="164"/>
      <c r="OTC78" s="164"/>
      <c r="OTD78" s="164"/>
      <c r="OTE78" s="164"/>
      <c r="OTF78" s="164"/>
      <c r="OTG78" s="164"/>
      <c r="OTH78" s="164"/>
      <c r="OTI78" s="164"/>
      <c r="OTJ78" s="164"/>
      <c r="OTK78" s="164"/>
      <c r="OTL78" s="164"/>
      <c r="OTM78" s="164"/>
      <c r="OTN78" s="164"/>
      <c r="OTO78" s="164"/>
      <c r="OTP78" s="164"/>
      <c r="OTQ78" s="164"/>
      <c r="OTR78" s="164"/>
      <c r="OTS78" s="164"/>
      <c r="OTT78" s="164"/>
      <c r="OTU78" s="164"/>
      <c r="OTV78" s="164"/>
      <c r="OTW78" s="164"/>
      <c r="OTX78" s="164"/>
      <c r="OTY78" s="164"/>
      <c r="OTZ78" s="164"/>
      <c r="OUA78" s="164"/>
      <c r="OUB78" s="164"/>
      <c r="OUC78" s="164"/>
      <c r="OUD78" s="164"/>
      <c r="OUE78" s="164"/>
      <c r="OUF78" s="164"/>
      <c r="OUG78" s="164"/>
      <c r="OUH78" s="164"/>
      <c r="OUI78" s="164"/>
      <c r="OUJ78" s="164"/>
      <c r="OUK78" s="164"/>
      <c r="OUL78" s="164"/>
      <c r="OUM78" s="164"/>
      <c r="OUN78" s="164"/>
      <c r="OUO78" s="164"/>
      <c r="OUP78" s="164"/>
      <c r="OUQ78" s="164"/>
      <c r="OUR78" s="164"/>
      <c r="OUS78" s="164"/>
      <c r="OUT78" s="164"/>
      <c r="OUU78" s="164"/>
      <c r="OUV78" s="164"/>
      <c r="OUW78" s="164"/>
      <c r="OUX78" s="164"/>
      <c r="OUY78" s="164"/>
      <c r="OUZ78" s="164"/>
      <c r="OVA78" s="164"/>
      <c r="OVB78" s="164"/>
      <c r="OVC78" s="164"/>
      <c r="OVD78" s="164"/>
      <c r="OVE78" s="164"/>
      <c r="OVF78" s="164"/>
      <c r="OVG78" s="164"/>
      <c r="OVH78" s="164"/>
      <c r="OVI78" s="164"/>
      <c r="OVJ78" s="164"/>
      <c r="OVK78" s="164"/>
      <c r="OVL78" s="164"/>
      <c r="OVM78" s="164"/>
      <c r="OVN78" s="164"/>
      <c r="OVO78" s="164"/>
      <c r="OVP78" s="164"/>
      <c r="OVQ78" s="164"/>
      <c r="OVR78" s="164"/>
      <c r="OVS78" s="164"/>
      <c r="OVT78" s="164"/>
      <c r="OVU78" s="164"/>
      <c r="OVV78" s="164"/>
      <c r="OVW78" s="164"/>
      <c r="OVX78" s="164"/>
      <c r="OVY78" s="164"/>
      <c r="OVZ78" s="164"/>
      <c r="OWA78" s="164"/>
      <c r="OWB78" s="164"/>
      <c r="OWC78" s="164"/>
      <c r="OWD78" s="164"/>
      <c r="OWE78" s="164"/>
      <c r="OWF78" s="164"/>
      <c r="OWG78" s="164"/>
      <c r="OWH78" s="164"/>
      <c r="OWI78" s="164"/>
      <c r="OWJ78" s="164"/>
      <c r="OWK78" s="164"/>
      <c r="OWL78" s="164"/>
      <c r="OWM78" s="164"/>
      <c r="OWN78" s="164"/>
      <c r="OWO78" s="164"/>
      <c r="OWP78" s="164"/>
      <c r="OWQ78" s="164"/>
      <c r="OWR78" s="164"/>
      <c r="OWS78" s="164"/>
      <c r="OWT78" s="164"/>
      <c r="OWU78" s="164"/>
      <c r="OWV78" s="164"/>
      <c r="OWW78" s="164"/>
      <c r="OWX78" s="164"/>
      <c r="OWY78" s="164"/>
      <c r="OWZ78" s="164"/>
      <c r="OXA78" s="164"/>
      <c r="OXB78" s="164"/>
      <c r="OXC78" s="164"/>
      <c r="OXD78" s="164"/>
      <c r="OXE78" s="164"/>
      <c r="OXF78" s="164"/>
      <c r="OXG78" s="164"/>
      <c r="OXH78" s="164"/>
      <c r="OXI78" s="164"/>
      <c r="OXJ78" s="164"/>
      <c r="OXK78" s="164"/>
      <c r="OXL78" s="164"/>
      <c r="OXM78" s="164"/>
      <c r="OXN78" s="164"/>
      <c r="OXO78" s="164"/>
      <c r="OXP78" s="164"/>
      <c r="OXQ78" s="164"/>
      <c r="OXR78" s="164"/>
      <c r="OXS78" s="164"/>
      <c r="OXT78" s="164"/>
      <c r="OXU78" s="164"/>
      <c r="OXV78" s="164"/>
      <c r="OXW78" s="164"/>
      <c r="OXX78" s="164"/>
      <c r="OXY78" s="164"/>
      <c r="OXZ78" s="164"/>
      <c r="OYA78" s="164"/>
      <c r="OYB78" s="164"/>
      <c r="OYC78" s="164"/>
      <c r="OYD78" s="164"/>
      <c r="OYE78" s="164"/>
      <c r="OYF78" s="164"/>
      <c r="OYG78" s="164"/>
      <c r="OYH78" s="164"/>
      <c r="OYI78" s="164"/>
      <c r="OYJ78" s="164"/>
      <c r="OYK78" s="164"/>
      <c r="OYL78" s="164"/>
      <c r="OYM78" s="164"/>
      <c r="OYN78" s="164"/>
      <c r="OYO78" s="164"/>
      <c r="OYP78" s="164"/>
      <c r="OYQ78" s="164"/>
      <c r="OYR78" s="164"/>
      <c r="OYS78" s="164"/>
      <c r="OYT78" s="164"/>
      <c r="OYU78" s="164"/>
      <c r="OYV78" s="164"/>
      <c r="OYW78" s="164"/>
      <c r="OYX78" s="164"/>
      <c r="OYY78" s="164"/>
      <c r="OYZ78" s="164"/>
      <c r="OZA78" s="164"/>
      <c r="OZB78" s="164"/>
      <c r="OZC78" s="164"/>
      <c r="OZD78" s="164"/>
      <c r="OZE78" s="164"/>
      <c r="OZF78" s="164"/>
      <c r="OZG78" s="164"/>
      <c r="OZH78" s="164"/>
      <c r="OZI78" s="164"/>
      <c r="OZJ78" s="164"/>
      <c r="OZK78" s="164"/>
      <c r="OZL78" s="164"/>
      <c r="OZM78" s="164"/>
      <c r="OZN78" s="164"/>
      <c r="OZO78" s="164"/>
      <c r="OZP78" s="164"/>
      <c r="OZQ78" s="164"/>
      <c r="OZR78" s="164"/>
      <c r="OZS78" s="164"/>
      <c r="OZT78" s="164"/>
      <c r="OZU78" s="164"/>
      <c r="OZV78" s="164"/>
      <c r="OZW78" s="164"/>
      <c r="OZX78" s="164"/>
      <c r="OZY78" s="164"/>
      <c r="OZZ78" s="164"/>
      <c r="PAA78" s="164"/>
      <c r="PAB78" s="164"/>
      <c r="PAC78" s="164"/>
      <c r="PAD78" s="164"/>
      <c r="PAE78" s="164"/>
      <c r="PAF78" s="164"/>
      <c r="PAG78" s="164"/>
      <c r="PAH78" s="164"/>
      <c r="PAI78" s="164"/>
      <c r="PAJ78" s="164"/>
      <c r="PAK78" s="164"/>
      <c r="PAL78" s="164"/>
      <c r="PAM78" s="164"/>
      <c r="PAN78" s="164"/>
      <c r="PAO78" s="164"/>
      <c r="PAP78" s="164"/>
      <c r="PAQ78" s="164"/>
      <c r="PAR78" s="164"/>
      <c r="PAS78" s="164"/>
      <c r="PAT78" s="164"/>
      <c r="PAU78" s="164"/>
      <c r="PAV78" s="164"/>
      <c r="PAW78" s="164"/>
      <c r="PAX78" s="164"/>
      <c r="PAY78" s="164"/>
      <c r="PAZ78" s="164"/>
      <c r="PBA78" s="164"/>
      <c r="PBB78" s="164"/>
      <c r="PBC78" s="164"/>
      <c r="PBD78" s="164"/>
      <c r="PBE78" s="164"/>
      <c r="PBF78" s="164"/>
      <c r="PBG78" s="164"/>
      <c r="PBH78" s="164"/>
      <c r="PBI78" s="164"/>
      <c r="PBJ78" s="164"/>
      <c r="PBK78" s="164"/>
      <c r="PBL78" s="164"/>
      <c r="PBM78" s="164"/>
      <c r="PBN78" s="164"/>
      <c r="PBO78" s="164"/>
      <c r="PBP78" s="164"/>
      <c r="PBQ78" s="164"/>
      <c r="PBR78" s="164"/>
      <c r="PBS78" s="164"/>
      <c r="PBT78" s="164"/>
      <c r="PBU78" s="164"/>
      <c r="PBV78" s="164"/>
      <c r="PBW78" s="164"/>
      <c r="PBX78" s="164"/>
      <c r="PBY78" s="164"/>
      <c r="PBZ78" s="164"/>
      <c r="PCA78" s="164"/>
      <c r="PCB78" s="164"/>
      <c r="PCC78" s="164"/>
      <c r="PCD78" s="164"/>
      <c r="PCE78" s="164"/>
      <c r="PCF78" s="164"/>
      <c r="PCG78" s="164"/>
      <c r="PCH78" s="164"/>
      <c r="PCI78" s="164"/>
      <c r="PCJ78" s="164"/>
      <c r="PCK78" s="164"/>
      <c r="PCL78" s="164"/>
      <c r="PCM78" s="164"/>
      <c r="PCN78" s="164"/>
      <c r="PCO78" s="164"/>
      <c r="PCP78" s="164"/>
      <c r="PCQ78" s="164"/>
      <c r="PCR78" s="164"/>
      <c r="PCS78" s="164"/>
      <c r="PCT78" s="164"/>
      <c r="PCU78" s="164"/>
      <c r="PCV78" s="164"/>
      <c r="PCW78" s="164"/>
      <c r="PCX78" s="164"/>
      <c r="PCY78" s="164"/>
      <c r="PCZ78" s="164"/>
      <c r="PDA78" s="164"/>
      <c r="PDB78" s="164"/>
      <c r="PDC78" s="164"/>
      <c r="PDD78" s="164"/>
      <c r="PDE78" s="164"/>
      <c r="PDF78" s="164"/>
      <c r="PDG78" s="164"/>
      <c r="PDH78" s="164"/>
      <c r="PDI78" s="164"/>
      <c r="PDJ78" s="164"/>
      <c r="PDK78" s="164"/>
      <c r="PDL78" s="164"/>
      <c r="PDM78" s="164"/>
      <c r="PDN78" s="164"/>
      <c r="PDO78" s="164"/>
      <c r="PDP78" s="164"/>
      <c r="PDQ78" s="164"/>
      <c r="PDR78" s="164"/>
      <c r="PDS78" s="164"/>
      <c r="PDT78" s="164"/>
      <c r="PDU78" s="164"/>
      <c r="PDV78" s="164"/>
      <c r="PDW78" s="164"/>
      <c r="PDX78" s="164"/>
      <c r="PDY78" s="164"/>
      <c r="PDZ78" s="164"/>
      <c r="PEA78" s="164"/>
      <c r="PEB78" s="164"/>
      <c r="PEC78" s="164"/>
      <c r="PED78" s="164"/>
      <c r="PEE78" s="164"/>
      <c r="PEF78" s="164"/>
      <c r="PEG78" s="164"/>
      <c r="PEH78" s="164"/>
      <c r="PEI78" s="164"/>
      <c r="PEJ78" s="164"/>
      <c r="PEK78" s="164"/>
      <c r="PEL78" s="164"/>
      <c r="PEM78" s="164"/>
      <c r="PEN78" s="164"/>
      <c r="PEO78" s="164"/>
      <c r="PEP78" s="164"/>
      <c r="PEQ78" s="164"/>
      <c r="PER78" s="164"/>
      <c r="PES78" s="164"/>
      <c r="PET78" s="164"/>
      <c r="PEU78" s="164"/>
      <c r="PEV78" s="164"/>
      <c r="PEW78" s="164"/>
      <c r="PEX78" s="164"/>
      <c r="PEY78" s="164"/>
      <c r="PEZ78" s="164"/>
      <c r="PFA78" s="164"/>
      <c r="PFB78" s="164"/>
      <c r="PFC78" s="164"/>
      <c r="PFD78" s="164"/>
      <c r="PFE78" s="164"/>
      <c r="PFF78" s="164"/>
      <c r="PFG78" s="164"/>
      <c r="PFH78" s="164"/>
      <c r="PFI78" s="164"/>
      <c r="PFJ78" s="164"/>
      <c r="PFK78" s="164"/>
      <c r="PFL78" s="164"/>
      <c r="PFM78" s="164"/>
      <c r="PFN78" s="164"/>
      <c r="PFO78" s="164"/>
      <c r="PFP78" s="164"/>
      <c r="PFQ78" s="164"/>
      <c r="PFR78" s="164"/>
      <c r="PFS78" s="164"/>
      <c r="PFT78" s="164"/>
      <c r="PFU78" s="164"/>
      <c r="PFV78" s="164"/>
      <c r="PFW78" s="164"/>
      <c r="PFX78" s="164"/>
      <c r="PFY78" s="164"/>
      <c r="PFZ78" s="164"/>
      <c r="PGA78" s="164"/>
      <c r="PGB78" s="164"/>
      <c r="PGC78" s="164"/>
      <c r="PGD78" s="164"/>
      <c r="PGE78" s="164"/>
      <c r="PGF78" s="164"/>
      <c r="PGG78" s="164"/>
      <c r="PGH78" s="164"/>
      <c r="PGI78" s="164"/>
      <c r="PGJ78" s="164"/>
      <c r="PGK78" s="164"/>
      <c r="PGL78" s="164"/>
      <c r="PGM78" s="164"/>
      <c r="PGN78" s="164"/>
      <c r="PGO78" s="164"/>
      <c r="PGP78" s="164"/>
      <c r="PGQ78" s="164"/>
      <c r="PGR78" s="164"/>
      <c r="PGS78" s="164"/>
      <c r="PGT78" s="164"/>
      <c r="PGU78" s="164"/>
      <c r="PGV78" s="164"/>
      <c r="PGW78" s="164"/>
      <c r="PGX78" s="164"/>
      <c r="PGY78" s="164"/>
      <c r="PGZ78" s="164"/>
      <c r="PHA78" s="164"/>
      <c r="PHB78" s="164"/>
      <c r="PHC78" s="164"/>
      <c r="PHD78" s="164"/>
      <c r="PHE78" s="164"/>
      <c r="PHF78" s="164"/>
      <c r="PHG78" s="164"/>
      <c r="PHH78" s="164"/>
      <c r="PHI78" s="164"/>
      <c r="PHJ78" s="164"/>
      <c r="PHK78" s="164"/>
      <c r="PHL78" s="164"/>
      <c r="PHM78" s="164"/>
      <c r="PHN78" s="164"/>
      <c r="PHO78" s="164"/>
      <c r="PHP78" s="164"/>
      <c r="PHQ78" s="164"/>
      <c r="PHR78" s="164"/>
      <c r="PHS78" s="164"/>
      <c r="PHT78" s="164"/>
      <c r="PHU78" s="164"/>
      <c r="PHV78" s="164"/>
      <c r="PHW78" s="164"/>
      <c r="PHX78" s="164"/>
      <c r="PHY78" s="164"/>
      <c r="PHZ78" s="164"/>
      <c r="PIA78" s="164"/>
      <c r="PIB78" s="164"/>
      <c r="PIC78" s="164"/>
      <c r="PID78" s="164"/>
      <c r="PIE78" s="164"/>
      <c r="PIF78" s="164"/>
      <c r="PIG78" s="164"/>
      <c r="PIH78" s="164"/>
      <c r="PII78" s="164"/>
      <c r="PIJ78" s="164"/>
      <c r="PIK78" s="164"/>
      <c r="PIL78" s="164"/>
      <c r="PIM78" s="164"/>
      <c r="PIN78" s="164"/>
      <c r="PIO78" s="164"/>
      <c r="PIP78" s="164"/>
      <c r="PIQ78" s="164"/>
      <c r="PIR78" s="164"/>
      <c r="PIS78" s="164"/>
      <c r="PIT78" s="164"/>
      <c r="PIU78" s="164"/>
      <c r="PIV78" s="164"/>
      <c r="PIW78" s="164"/>
      <c r="PIX78" s="164"/>
      <c r="PIY78" s="164"/>
      <c r="PIZ78" s="164"/>
      <c r="PJA78" s="164"/>
      <c r="PJB78" s="164"/>
      <c r="PJC78" s="164"/>
      <c r="PJD78" s="164"/>
      <c r="PJE78" s="164"/>
      <c r="PJF78" s="164"/>
      <c r="PJG78" s="164"/>
      <c r="PJH78" s="164"/>
      <c r="PJI78" s="164"/>
      <c r="PJJ78" s="164"/>
      <c r="PJK78" s="164"/>
      <c r="PJL78" s="164"/>
      <c r="PJM78" s="164"/>
      <c r="PJN78" s="164"/>
      <c r="PJO78" s="164"/>
      <c r="PJP78" s="164"/>
      <c r="PJQ78" s="164"/>
      <c r="PJR78" s="164"/>
      <c r="PJS78" s="164"/>
      <c r="PJT78" s="164"/>
      <c r="PJU78" s="164"/>
      <c r="PJV78" s="164"/>
      <c r="PJW78" s="164"/>
      <c r="PJX78" s="164"/>
      <c r="PJY78" s="164"/>
      <c r="PJZ78" s="164"/>
      <c r="PKA78" s="164"/>
      <c r="PKB78" s="164"/>
      <c r="PKC78" s="164"/>
      <c r="PKD78" s="164"/>
      <c r="PKE78" s="164"/>
      <c r="PKF78" s="164"/>
      <c r="PKG78" s="164"/>
      <c r="PKH78" s="164"/>
      <c r="PKI78" s="164"/>
      <c r="PKJ78" s="164"/>
      <c r="PKK78" s="164"/>
      <c r="PKL78" s="164"/>
      <c r="PKM78" s="164"/>
      <c r="PKN78" s="164"/>
      <c r="PKO78" s="164"/>
      <c r="PKP78" s="164"/>
      <c r="PKQ78" s="164"/>
      <c r="PKR78" s="164"/>
      <c r="PKS78" s="164"/>
      <c r="PKT78" s="164"/>
      <c r="PKU78" s="164"/>
      <c r="PKV78" s="164"/>
      <c r="PKW78" s="164"/>
      <c r="PKX78" s="164"/>
      <c r="PKY78" s="164"/>
      <c r="PKZ78" s="164"/>
      <c r="PLA78" s="164"/>
      <c r="PLB78" s="164"/>
      <c r="PLC78" s="164"/>
      <c r="PLD78" s="164"/>
      <c r="PLE78" s="164"/>
      <c r="PLF78" s="164"/>
      <c r="PLG78" s="164"/>
      <c r="PLH78" s="164"/>
      <c r="PLI78" s="164"/>
      <c r="PLJ78" s="164"/>
      <c r="PLK78" s="164"/>
      <c r="PLL78" s="164"/>
      <c r="PLM78" s="164"/>
      <c r="PLN78" s="164"/>
      <c r="PLO78" s="164"/>
      <c r="PLP78" s="164"/>
      <c r="PLQ78" s="164"/>
      <c r="PLR78" s="164"/>
      <c r="PLS78" s="164"/>
      <c r="PLT78" s="164"/>
      <c r="PLU78" s="164"/>
      <c r="PLV78" s="164"/>
      <c r="PLW78" s="164"/>
      <c r="PLX78" s="164"/>
      <c r="PLY78" s="164"/>
      <c r="PLZ78" s="164"/>
      <c r="PMA78" s="164"/>
      <c r="PMB78" s="164"/>
      <c r="PMC78" s="164"/>
      <c r="PMD78" s="164"/>
      <c r="PME78" s="164"/>
      <c r="PMF78" s="164"/>
      <c r="PMG78" s="164"/>
      <c r="PMH78" s="164"/>
      <c r="PMI78" s="164"/>
      <c r="PMJ78" s="164"/>
      <c r="PMK78" s="164"/>
      <c r="PML78" s="164"/>
      <c r="PMM78" s="164"/>
      <c r="PMN78" s="164"/>
      <c r="PMO78" s="164"/>
      <c r="PMP78" s="164"/>
      <c r="PMQ78" s="164"/>
      <c r="PMR78" s="164"/>
      <c r="PMS78" s="164"/>
      <c r="PMT78" s="164"/>
      <c r="PMU78" s="164"/>
      <c r="PMV78" s="164"/>
      <c r="PMW78" s="164"/>
      <c r="PMX78" s="164"/>
      <c r="PMY78" s="164"/>
      <c r="PMZ78" s="164"/>
      <c r="PNA78" s="164"/>
      <c r="PNB78" s="164"/>
      <c r="PNC78" s="164"/>
      <c r="PND78" s="164"/>
      <c r="PNE78" s="164"/>
      <c r="PNF78" s="164"/>
      <c r="PNG78" s="164"/>
      <c r="PNH78" s="164"/>
      <c r="PNI78" s="164"/>
      <c r="PNJ78" s="164"/>
      <c r="PNK78" s="164"/>
      <c r="PNL78" s="164"/>
      <c r="PNM78" s="164"/>
      <c r="PNN78" s="164"/>
      <c r="PNO78" s="164"/>
      <c r="PNP78" s="164"/>
      <c r="PNQ78" s="164"/>
      <c r="PNR78" s="164"/>
      <c r="PNS78" s="164"/>
      <c r="PNT78" s="164"/>
      <c r="PNU78" s="164"/>
      <c r="PNV78" s="164"/>
      <c r="PNW78" s="164"/>
      <c r="PNX78" s="164"/>
      <c r="PNY78" s="164"/>
      <c r="PNZ78" s="164"/>
      <c r="POA78" s="164"/>
      <c r="POB78" s="164"/>
      <c r="POC78" s="164"/>
      <c r="POD78" s="164"/>
      <c r="POE78" s="164"/>
      <c r="POF78" s="164"/>
      <c r="POG78" s="164"/>
      <c r="POH78" s="164"/>
      <c r="POI78" s="164"/>
      <c r="POJ78" s="164"/>
      <c r="POK78" s="164"/>
      <c r="POL78" s="164"/>
      <c r="POM78" s="164"/>
      <c r="PON78" s="164"/>
      <c r="POO78" s="164"/>
      <c r="POP78" s="164"/>
      <c r="POQ78" s="164"/>
      <c r="POR78" s="164"/>
      <c r="POS78" s="164"/>
      <c r="POT78" s="164"/>
      <c r="POU78" s="164"/>
      <c r="POV78" s="164"/>
      <c r="POW78" s="164"/>
      <c r="POX78" s="164"/>
      <c r="POY78" s="164"/>
      <c r="POZ78" s="164"/>
      <c r="PPA78" s="164"/>
      <c r="PPB78" s="164"/>
      <c r="PPC78" s="164"/>
      <c r="PPD78" s="164"/>
      <c r="PPE78" s="164"/>
      <c r="PPF78" s="164"/>
      <c r="PPG78" s="164"/>
      <c r="PPH78" s="164"/>
      <c r="PPI78" s="164"/>
      <c r="PPJ78" s="164"/>
      <c r="PPK78" s="164"/>
      <c r="PPL78" s="164"/>
      <c r="PPM78" s="164"/>
      <c r="PPN78" s="164"/>
      <c r="PPO78" s="164"/>
      <c r="PPP78" s="164"/>
      <c r="PPQ78" s="164"/>
      <c r="PPR78" s="164"/>
      <c r="PPS78" s="164"/>
      <c r="PPT78" s="164"/>
      <c r="PPU78" s="164"/>
      <c r="PPV78" s="164"/>
      <c r="PPW78" s="164"/>
      <c r="PPX78" s="164"/>
      <c r="PPY78" s="164"/>
      <c r="PPZ78" s="164"/>
      <c r="PQA78" s="164"/>
      <c r="PQB78" s="164"/>
      <c r="PQC78" s="164"/>
      <c r="PQD78" s="164"/>
      <c r="PQE78" s="164"/>
      <c r="PQF78" s="164"/>
      <c r="PQG78" s="164"/>
      <c r="PQH78" s="164"/>
      <c r="PQI78" s="164"/>
      <c r="PQJ78" s="164"/>
      <c r="PQK78" s="164"/>
      <c r="PQL78" s="164"/>
      <c r="PQM78" s="164"/>
      <c r="PQN78" s="164"/>
      <c r="PQO78" s="164"/>
      <c r="PQP78" s="164"/>
      <c r="PQQ78" s="164"/>
      <c r="PQR78" s="164"/>
      <c r="PQS78" s="164"/>
      <c r="PQT78" s="164"/>
      <c r="PQU78" s="164"/>
      <c r="PQV78" s="164"/>
      <c r="PQW78" s="164"/>
      <c r="PQX78" s="164"/>
      <c r="PQY78" s="164"/>
      <c r="PQZ78" s="164"/>
      <c r="PRA78" s="164"/>
      <c r="PRB78" s="164"/>
      <c r="PRC78" s="164"/>
      <c r="PRD78" s="164"/>
      <c r="PRE78" s="164"/>
      <c r="PRF78" s="164"/>
      <c r="PRG78" s="164"/>
      <c r="PRH78" s="164"/>
      <c r="PRI78" s="164"/>
      <c r="PRJ78" s="164"/>
      <c r="PRK78" s="164"/>
      <c r="PRL78" s="164"/>
      <c r="PRM78" s="164"/>
      <c r="PRN78" s="164"/>
      <c r="PRO78" s="164"/>
      <c r="PRP78" s="164"/>
      <c r="PRQ78" s="164"/>
      <c r="PRR78" s="164"/>
      <c r="PRS78" s="164"/>
      <c r="PRT78" s="164"/>
      <c r="PRU78" s="164"/>
      <c r="PRV78" s="164"/>
      <c r="PRW78" s="164"/>
      <c r="PRX78" s="164"/>
      <c r="PRY78" s="164"/>
      <c r="PRZ78" s="164"/>
      <c r="PSA78" s="164"/>
      <c r="PSB78" s="164"/>
      <c r="PSC78" s="164"/>
      <c r="PSD78" s="164"/>
      <c r="PSE78" s="164"/>
      <c r="PSF78" s="164"/>
      <c r="PSG78" s="164"/>
      <c r="PSH78" s="164"/>
      <c r="PSI78" s="164"/>
      <c r="PSJ78" s="164"/>
      <c r="PSK78" s="164"/>
      <c r="PSL78" s="164"/>
      <c r="PSM78" s="164"/>
      <c r="PSN78" s="164"/>
      <c r="PSO78" s="164"/>
      <c r="PSP78" s="164"/>
      <c r="PSQ78" s="164"/>
      <c r="PSR78" s="164"/>
      <c r="PSS78" s="164"/>
      <c r="PST78" s="164"/>
      <c r="PSU78" s="164"/>
      <c r="PSV78" s="164"/>
      <c r="PSW78" s="164"/>
      <c r="PSX78" s="164"/>
      <c r="PSY78" s="164"/>
      <c r="PSZ78" s="164"/>
      <c r="PTA78" s="164"/>
      <c r="PTB78" s="164"/>
      <c r="PTC78" s="164"/>
      <c r="PTD78" s="164"/>
      <c r="PTE78" s="164"/>
      <c r="PTF78" s="164"/>
      <c r="PTG78" s="164"/>
      <c r="PTH78" s="164"/>
      <c r="PTI78" s="164"/>
      <c r="PTJ78" s="164"/>
      <c r="PTK78" s="164"/>
      <c r="PTL78" s="164"/>
      <c r="PTM78" s="164"/>
      <c r="PTN78" s="164"/>
      <c r="PTO78" s="164"/>
      <c r="PTP78" s="164"/>
      <c r="PTQ78" s="164"/>
      <c r="PTR78" s="164"/>
      <c r="PTS78" s="164"/>
      <c r="PTT78" s="164"/>
      <c r="PTU78" s="164"/>
      <c r="PTV78" s="164"/>
      <c r="PTW78" s="164"/>
      <c r="PTX78" s="164"/>
      <c r="PTY78" s="164"/>
      <c r="PTZ78" s="164"/>
      <c r="PUA78" s="164"/>
      <c r="PUB78" s="164"/>
      <c r="PUC78" s="164"/>
      <c r="PUD78" s="164"/>
      <c r="PUE78" s="164"/>
      <c r="PUF78" s="164"/>
      <c r="PUG78" s="164"/>
      <c r="PUH78" s="164"/>
      <c r="PUI78" s="164"/>
      <c r="PUJ78" s="164"/>
      <c r="PUK78" s="164"/>
      <c r="PUL78" s="164"/>
      <c r="PUM78" s="164"/>
      <c r="PUN78" s="164"/>
      <c r="PUO78" s="164"/>
      <c r="PUP78" s="164"/>
      <c r="PUQ78" s="164"/>
      <c r="PUR78" s="164"/>
      <c r="PUS78" s="164"/>
      <c r="PUT78" s="164"/>
      <c r="PUU78" s="164"/>
      <c r="PUV78" s="164"/>
      <c r="PUW78" s="164"/>
      <c r="PUX78" s="164"/>
      <c r="PUY78" s="164"/>
      <c r="PUZ78" s="164"/>
      <c r="PVA78" s="164"/>
      <c r="PVB78" s="164"/>
      <c r="PVC78" s="164"/>
      <c r="PVD78" s="164"/>
      <c r="PVE78" s="164"/>
      <c r="PVF78" s="164"/>
      <c r="PVG78" s="164"/>
      <c r="PVH78" s="164"/>
      <c r="PVI78" s="164"/>
      <c r="PVJ78" s="164"/>
      <c r="PVK78" s="164"/>
      <c r="PVL78" s="164"/>
      <c r="PVM78" s="164"/>
      <c r="PVN78" s="164"/>
      <c r="PVO78" s="164"/>
      <c r="PVP78" s="164"/>
      <c r="PVQ78" s="164"/>
      <c r="PVR78" s="164"/>
      <c r="PVS78" s="164"/>
      <c r="PVT78" s="164"/>
      <c r="PVU78" s="164"/>
      <c r="PVV78" s="164"/>
      <c r="PVW78" s="164"/>
      <c r="PVX78" s="164"/>
      <c r="PVY78" s="164"/>
      <c r="PVZ78" s="164"/>
      <c r="PWA78" s="164"/>
      <c r="PWB78" s="164"/>
      <c r="PWC78" s="164"/>
      <c r="PWD78" s="164"/>
      <c r="PWE78" s="164"/>
      <c r="PWF78" s="164"/>
      <c r="PWG78" s="164"/>
      <c r="PWH78" s="164"/>
      <c r="PWI78" s="164"/>
      <c r="PWJ78" s="164"/>
      <c r="PWK78" s="164"/>
      <c r="PWL78" s="164"/>
      <c r="PWM78" s="164"/>
      <c r="PWN78" s="164"/>
      <c r="PWO78" s="164"/>
      <c r="PWP78" s="164"/>
      <c r="PWQ78" s="164"/>
      <c r="PWR78" s="164"/>
      <c r="PWS78" s="164"/>
      <c r="PWT78" s="164"/>
      <c r="PWU78" s="164"/>
      <c r="PWV78" s="164"/>
      <c r="PWW78" s="164"/>
      <c r="PWX78" s="164"/>
      <c r="PWY78" s="164"/>
      <c r="PWZ78" s="164"/>
      <c r="PXA78" s="164"/>
      <c r="PXB78" s="164"/>
      <c r="PXC78" s="164"/>
      <c r="PXD78" s="164"/>
      <c r="PXE78" s="164"/>
      <c r="PXF78" s="164"/>
      <c r="PXG78" s="164"/>
      <c r="PXH78" s="164"/>
      <c r="PXI78" s="164"/>
      <c r="PXJ78" s="164"/>
      <c r="PXK78" s="164"/>
      <c r="PXL78" s="164"/>
      <c r="PXM78" s="164"/>
      <c r="PXN78" s="164"/>
      <c r="PXO78" s="164"/>
      <c r="PXP78" s="164"/>
      <c r="PXQ78" s="164"/>
      <c r="PXR78" s="164"/>
      <c r="PXS78" s="164"/>
      <c r="PXT78" s="164"/>
      <c r="PXU78" s="164"/>
      <c r="PXV78" s="164"/>
      <c r="PXW78" s="164"/>
      <c r="PXX78" s="164"/>
      <c r="PXY78" s="164"/>
      <c r="PXZ78" s="164"/>
      <c r="PYA78" s="164"/>
      <c r="PYB78" s="164"/>
      <c r="PYC78" s="164"/>
      <c r="PYD78" s="164"/>
      <c r="PYE78" s="164"/>
      <c r="PYF78" s="164"/>
      <c r="PYG78" s="164"/>
      <c r="PYH78" s="164"/>
      <c r="PYI78" s="164"/>
      <c r="PYJ78" s="164"/>
      <c r="PYK78" s="164"/>
      <c r="PYL78" s="164"/>
      <c r="PYM78" s="164"/>
      <c r="PYN78" s="164"/>
      <c r="PYO78" s="164"/>
      <c r="PYP78" s="164"/>
      <c r="PYQ78" s="164"/>
      <c r="PYR78" s="164"/>
      <c r="PYS78" s="164"/>
      <c r="PYT78" s="164"/>
      <c r="PYU78" s="164"/>
      <c r="PYV78" s="164"/>
      <c r="PYW78" s="164"/>
      <c r="PYX78" s="164"/>
      <c r="PYY78" s="164"/>
      <c r="PYZ78" s="164"/>
      <c r="PZA78" s="164"/>
      <c r="PZB78" s="164"/>
      <c r="PZC78" s="164"/>
      <c r="PZD78" s="164"/>
      <c r="PZE78" s="164"/>
      <c r="PZF78" s="164"/>
      <c r="PZG78" s="164"/>
      <c r="PZH78" s="164"/>
      <c r="PZI78" s="164"/>
      <c r="PZJ78" s="164"/>
      <c r="PZK78" s="164"/>
      <c r="PZL78" s="164"/>
      <c r="PZM78" s="164"/>
      <c r="PZN78" s="164"/>
      <c r="PZO78" s="164"/>
      <c r="PZP78" s="164"/>
      <c r="PZQ78" s="164"/>
      <c r="PZR78" s="164"/>
      <c r="PZS78" s="164"/>
      <c r="PZT78" s="164"/>
      <c r="PZU78" s="164"/>
      <c r="PZV78" s="164"/>
      <c r="PZW78" s="164"/>
      <c r="PZX78" s="164"/>
      <c r="PZY78" s="164"/>
      <c r="PZZ78" s="164"/>
      <c r="QAA78" s="164"/>
      <c r="QAB78" s="164"/>
      <c r="QAC78" s="164"/>
      <c r="QAD78" s="164"/>
      <c r="QAE78" s="164"/>
      <c r="QAF78" s="164"/>
      <c r="QAG78" s="164"/>
      <c r="QAH78" s="164"/>
      <c r="QAI78" s="164"/>
      <c r="QAJ78" s="164"/>
      <c r="QAK78" s="164"/>
      <c r="QAL78" s="164"/>
      <c r="QAM78" s="164"/>
      <c r="QAN78" s="164"/>
      <c r="QAO78" s="164"/>
      <c r="QAP78" s="164"/>
      <c r="QAQ78" s="164"/>
      <c r="QAR78" s="164"/>
      <c r="QAS78" s="164"/>
      <c r="QAT78" s="164"/>
      <c r="QAU78" s="164"/>
      <c r="QAV78" s="164"/>
      <c r="QAW78" s="164"/>
      <c r="QAX78" s="164"/>
      <c r="QAY78" s="164"/>
      <c r="QAZ78" s="164"/>
      <c r="QBA78" s="164"/>
      <c r="QBB78" s="164"/>
      <c r="QBC78" s="164"/>
      <c r="QBD78" s="164"/>
      <c r="QBE78" s="164"/>
      <c r="QBF78" s="164"/>
      <c r="QBG78" s="164"/>
      <c r="QBH78" s="164"/>
      <c r="QBI78" s="164"/>
      <c r="QBJ78" s="164"/>
      <c r="QBK78" s="164"/>
      <c r="QBL78" s="164"/>
      <c r="QBM78" s="164"/>
      <c r="QBN78" s="164"/>
      <c r="QBO78" s="164"/>
      <c r="QBP78" s="164"/>
      <c r="QBQ78" s="164"/>
      <c r="QBR78" s="164"/>
      <c r="QBS78" s="164"/>
      <c r="QBT78" s="164"/>
      <c r="QBU78" s="164"/>
      <c r="QBV78" s="164"/>
      <c r="QBW78" s="164"/>
      <c r="QBX78" s="164"/>
      <c r="QBY78" s="164"/>
      <c r="QBZ78" s="164"/>
      <c r="QCA78" s="164"/>
      <c r="QCB78" s="164"/>
      <c r="QCC78" s="164"/>
      <c r="QCD78" s="164"/>
      <c r="QCE78" s="164"/>
      <c r="QCF78" s="164"/>
      <c r="QCG78" s="164"/>
      <c r="QCH78" s="164"/>
      <c r="QCI78" s="164"/>
      <c r="QCJ78" s="164"/>
      <c r="QCK78" s="164"/>
      <c r="QCL78" s="164"/>
      <c r="QCM78" s="164"/>
      <c r="QCN78" s="164"/>
      <c r="QCO78" s="164"/>
      <c r="QCP78" s="164"/>
      <c r="QCQ78" s="164"/>
      <c r="QCR78" s="164"/>
      <c r="QCS78" s="164"/>
      <c r="QCT78" s="164"/>
      <c r="QCU78" s="164"/>
      <c r="QCV78" s="164"/>
      <c r="QCW78" s="164"/>
      <c r="QCX78" s="164"/>
      <c r="QCY78" s="164"/>
      <c r="QCZ78" s="164"/>
      <c r="QDA78" s="164"/>
      <c r="QDB78" s="164"/>
      <c r="QDC78" s="164"/>
      <c r="QDD78" s="164"/>
      <c r="QDE78" s="164"/>
      <c r="QDF78" s="164"/>
      <c r="QDG78" s="164"/>
      <c r="QDH78" s="164"/>
      <c r="QDI78" s="164"/>
      <c r="QDJ78" s="164"/>
      <c r="QDK78" s="164"/>
      <c r="QDL78" s="164"/>
      <c r="QDM78" s="164"/>
      <c r="QDN78" s="164"/>
      <c r="QDO78" s="164"/>
      <c r="QDP78" s="164"/>
      <c r="QDQ78" s="164"/>
      <c r="QDR78" s="164"/>
      <c r="QDS78" s="164"/>
      <c r="QDT78" s="164"/>
      <c r="QDU78" s="164"/>
      <c r="QDV78" s="164"/>
      <c r="QDW78" s="164"/>
      <c r="QDX78" s="164"/>
      <c r="QDY78" s="164"/>
      <c r="QDZ78" s="164"/>
      <c r="QEA78" s="164"/>
      <c r="QEB78" s="164"/>
      <c r="QEC78" s="164"/>
      <c r="QED78" s="164"/>
      <c r="QEE78" s="164"/>
      <c r="QEF78" s="164"/>
      <c r="QEG78" s="164"/>
      <c r="QEH78" s="164"/>
      <c r="QEI78" s="164"/>
      <c r="QEJ78" s="164"/>
      <c r="QEK78" s="164"/>
      <c r="QEL78" s="164"/>
      <c r="QEM78" s="164"/>
      <c r="QEN78" s="164"/>
      <c r="QEO78" s="164"/>
      <c r="QEP78" s="164"/>
      <c r="QEQ78" s="164"/>
      <c r="QER78" s="164"/>
      <c r="QES78" s="164"/>
      <c r="QET78" s="164"/>
      <c r="QEU78" s="164"/>
      <c r="QEV78" s="164"/>
      <c r="QEW78" s="164"/>
      <c r="QEX78" s="164"/>
      <c r="QEY78" s="164"/>
      <c r="QEZ78" s="164"/>
      <c r="QFA78" s="164"/>
      <c r="QFB78" s="164"/>
      <c r="QFC78" s="164"/>
      <c r="QFD78" s="164"/>
      <c r="QFE78" s="164"/>
      <c r="QFF78" s="164"/>
      <c r="QFG78" s="164"/>
      <c r="QFH78" s="164"/>
      <c r="QFI78" s="164"/>
      <c r="QFJ78" s="164"/>
      <c r="QFK78" s="164"/>
      <c r="QFL78" s="164"/>
      <c r="QFM78" s="164"/>
      <c r="QFN78" s="164"/>
      <c r="QFO78" s="164"/>
      <c r="QFP78" s="164"/>
      <c r="QFQ78" s="164"/>
      <c r="QFR78" s="164"/>
      <c r="QFS78" s="164"/>
      <c r="QFT78" s="164"/>
      <c r="QFU78" s="164"/>
      <c r="QFV78" s="164"/>
      <c r="QFW78" s="164"/>
      <c r="QFX78" s="164"/>
      <c r="QFY78" s="164"/>
      <c r="QFZ78" s="164"/>
      <c r="QGA78" s="164"/>
      <c r="QGB78" s="164"/>
      <c r="QGC78" s="164"/>
      <c r="QGD78" s="164"/>
      <c r="QGE78" s="164"/>
      <c r="QGF78" s="164"/>
      <c r="QGG78" s="164"/>
      <c r="QGH78" s="164"/>
      <c r="QGI78" s="164"/>
      <c r="QGJ78" s="164"/>
      <c r="QGK78" s="164"/>
      <c r="QGL78" s="164"/>
      <c r="QGM78" s="164"/>
      <c r="QGN78" s="164"/>
      <c r="QGO78" s="164"/>
      <c r="QGP78" s="164"/>
      <c r="QGQ78" s="164"/>
      <c r="QGR78" s="164"/>
      <c r="QGS78" s="164"/>
      <c r="QGT78" s="164"/>
      <c r="QGU78" s="164"/>
      <c r="QGV78" s="164"/>
      <c r="QGW78" s="164"/>
      <c r="QGX78" s="164"/>
      <c r="QGY78" s="164"/>
      <c r="QGZ78" s="164"/>
      <c r="QHA78" s="164"/>
      <c r="QHB78" s="164"/>
      <c r="QHC78" s="164"/>
      <c r="QHD78" s="164"/>
      <c r="QHE78" s="164"/>
      <c r="QHF78" s="164"/>
      <c r="QHG78" s="164"/>
      <c r="QHH78" s="164"/>
      <c r="QHI78" s="164"/>
      <c r="QHJ78" s="164"/>
      <c r="QHK78" s="164"/>
      <c r="QHL78" s="164"/>
      <c r="QHM78" s="164"/>
      <c r="QHN78" s="164"/>
      <c r="QHO78" s="164"/>
      <c r="QHP78" s="164"/>
      <c r="QHQ78" s="164"/>
      <c r="QHR78" s="164"/>
      <c r="QHS78" s="164"/>
      <c r="QHT78" s="164"/>
      <c r="QHU78" s="164"/>
      <c r="QHV78" s="164"/>
      <c r="QHW78" s="164"/>
      <c r="QHX78" s="164"/>
      <c r="QHY78" s="164"/>
      <c r="QHZ78" s="164"/>
      <c r="QIA78" s="164"/>
      <c r="QIB78" s="164"/>
      <c r="QIC78" s="164"/>
      <c r="QID78" s="164"/>
      <c r="QIE78" s="164"/>
      <c r="QIF78" s="164"/>
      <c r="QIG78" s="164"/>
      <c r="QIH78" s="164"/>
      <c r="QII78" s="164"/>
      <c r="QIJ78" s="164"/>
      <c r="QIK78" s="164"/>
      <c r="QIL78" s="164"/>
      <c r="QIM78" s="164"/>
      <c r="QIN78" s="164"/>
      <c r="QIO78" s="164"/>
      <c r="QIP78" s="164"/>
      <c r="QIQ78" s="164"/>
      <c r="QIR78" s="164"/>
      <c r="QIS78" s="164"/>
      <c r="QIT78" s="164"/>
      <c r="QIU78" s="164"/>
      <c r="QIV78" s="164"/>
      <c r="QIW78" s="164"/>
      <c r="QIX78" s="164"/>
      <c r="QIY78" s="164"/>
      <c r="QIZ78" s="164"/>
      <c r="QJA78" s="164"/>
      <c r="QJB78" s="164"/>
      <c r="QJC78" s="164"/>
      <c r="QJD78" s="164"/>
      <c r="QJE78" s="164"/>
      <c r="QJF78" s="164"/>
      <c r="QJG78" s="164"/>
      <c r="QJH78" s="164"/>
      <c r="QJI78" s="164"/>
      <c r="QJJ78" s="164"/>
      <c r="QJK78" s="164"/>
      <c r="QJL78" s="164"/>
      <c r="QJM78" s="164"/>
      <c r="QJN78" s="164"/>
      <c r="QJO78" s="164"/>
      <c r="QJP78" s="164"/>
      <c r="QJQ78" s="164"/>
      <c r="QJR78" s="164"/>
      <c r="QJS78" s="164"/>
      <c r="QJT78" s="164"/>
      <c r="QJU78" s="164"/>
      <c r="QJV78" s="164"/>
      <c r="QJW78" s="164"/>
      <c r="QJX78" s="164"/>
      <c r="QJY78" s="164"/>
      <c r="QJZ78" s="164"/>
      <c r="QKA78" s="164"/>
      <c r="QKB78" s="164"/>
      <c r="QKC78" s="164"/>
      <c r="QKD78" s="164"/>
      <c r="QKE78" s="164"/>
      <c r="QKF78" s="164"/>
      <c r="QKG78" s="164"/>
      <c r="QKH78" s="164"/>
      <c r="QKI78" s="164"/>
      <c r="QKJ78" s="164"/>
      <c r="QKK78" s="164"/>
      <c r="QKL78" s="164"/>
      <c r="QKM78" s="164"/>
      <c r="QKN78" s="164"/>
      <c r="QKO78" s="164"/>
      <c r="QKP78" s="164"/>
      <c r="QKQ78" s="164"/>
      <c r="QKR78" s="164"/>
      <c r="QKS78" s="164"/>
      <c r="QKT78" s="164"/>
      <c r="QKU78" s="164"/>
      <c r="QKV78" s="164"/>
      <c r="QKW78" s="164"/>
      <c r="QKX78" s="164"/>
      <c r="QKY78" s="164"/>
      <c r="QKZ78" s="164"/>
      <c r="QLA78" s="164"/>
      <c r="QLB78" s="164"/>
      <c r="QLC78" s="164"/>
      <c r="QLD78" s="164"/>
      <c r="QLE78" s="164"/>
      <c r="QLF78" s="164"/>
      <c r="QLG78" s="164"/>
      <c r="QLH78" s="164"/>
      <c r="QLI78" s="164"/>
      <c r="QLJ78" s="164"/>
      <c r="QLK78" s="164"/>
      <c r="QLL78" s="164"/>
      <c r="QLM78" s="164"/>
      <c r="QLN78" s="164"/>
      <c r="QLO78" s="164"/>
      <c r="QLP78" s="164"/>
      <c r="QLQ78" s="164"/>
      <c r="QLR78" s="164"/>
      <c r="QLS78" s="164"/>
      <c r="QLT78" s="164"/>
      <c r="QLU78" s="164"/>
      <c r="QLV78" s="164"/>
      <c r="QLW78" s="164"/>
      <c r="QLX78" s="164"/>
      <c r="QLY78" s="164"/>
      <c r="QLZ78" s="164"/>
      <c r="QMA78" s="164"/>
      <c r="QMB78" s="164"/>
      <c r="QMC78" s="164"/>
      <c r="QMD78" s="164"/>
      <c r="QME78" s="164"/>
      <c r="QMF78" s="164"/>
      <c r="QMG78" s="164"/>
      <c r="QMH78" s="164"/>
      <c r="QMI78" s="164"/>
      <c r="QMJ78" s="164"/>
      <c r="QMK78" s="164"/>
      <c r="QML78" s="164"/>
      <c r="QMM78" s="164"/>
      <c r="QMN78" s="164"/>
      <c r="QMO78" s="164"/>
      <c r="QMP78" s="164"/>
      <c r="QMQ78" s="164"/>
      <c r="QMR78" s="164"/>
      <c r="QMS78" s="164"/>
      <c r="QMT78" s="164"/>
      <c r="QMU78" s="164"/>
      <c r="QMV78" s="164"/>
      <c r="QMW78" s="164"/>
      <c r="QMX78" s="164"/>
      <c r="QMY78" s="164"/>
      <c r="QMZ78" s="164"/>
      <c r="QNA78" s="164"/>
      <c r="QNB78" s="164"/>
      <c r="QNC78" s="164"/>
      <c r="QND78" s="164"/>
      <c r="QNE78" s="164"/>
      <c r="QNF78" s="164"/>
      <c r="QNG78" s="164"/>
      <c r="QNH78" s="164"/>
      <c r="QNI78" s="164"/>
      <c r="QNJ78" s="164"/>
      <c r="QNK78" s="164"/>
      <c r="QNL78" s="164"/>
      <c r="QNM78" s="164"/>
      <c r="QNN78" s="164"/>
      <c r="QNO78" s="164"/>
      <c r="QNP78" s="164"/>
      <c r="QNQ78" s="164"/>
      <c r="QNR78" s="164"/>
      <c r="QNS78" s="164"/>
      <c r="QNT78" s="164"/>
      <c r="QNU78" s="164"/>
      <c r="QNV78" s="164"/>
      <c r="QNW78" s="164"/>
      <c r="QNX78" s="164"/>
      <c r="QNY78" s="164"/>
      <c r="QNZ78" s="164"/>
      <c r="QOA78" s="164"/>
      <c r="QOB78" s="164"/>
      <c r="QOC78" s="164"/>
      <c r="QOD78" s="164"/>
      <c r="QOE78" s="164"/>
      <c r="QOF78" s="164"/>
      <c r="QOG78" s="164"/>
      <c r="QOH78" s="164"/>
      <c r="QOI78" s="164"/>
      <c r="QOJ78" s="164"/>
      <c r="QOK78" s="164"/>
      <c r="QOL78" s="164"/>
      <c r="QOM78" s="164"/>
      <c r="QON78" s="164"/>
      <c r="QOO78" s="164"/>
      <c r="QOP78" s="164"/>
      <c r="QOQ78" s="164"/>
      <c r="QOR78" s="164"/>
      <c r="QOS78" s="164"/>
      <c r="QOT78" s="164"/>
      <c r="QOU78" s="164"/>
      <c r="QOV78" s="164"/>
      <c r="QOW78" s="164"/>
      <c r="QOX78" s="164"/>
      <c r="QOY78" s="164"/>
      <c r="QOZ78" s="164"/>
      <c r="QPA78" s="164"/>
      <c r="QPB78" s="164"/>
      <c r="QPC78" s="164"/>
      <c r="QPD78" s="164"/>
      <c r="QPE78" s="164"/>
      <c r="QPF78" s="164"/>
      <c r="QPG78" s="164"/>
      <c r="QPH78" s="164"/>
      <c r="QPI78" s="164"/>
      <c r="QPJ78" s="164"/>
      <c r="QPK78" s="164"/>
      <c r="QPL78" s="164"/>
      <c r="QPM78" s="164"/>
      <c r="QPN78" s="164"/>
      <c r="QPO78" s="164"/>
      <c r="QPP78" s="164"/>
      <c r="QPQ78" s="164"/>
      <c r="QPR78" s="164"/>
      <c r="QPS78" s="164"/>
      <c r="QPT78" s="164"/>
      <c r="QPU78" s="164"/>
      <c r="QPV78" s="164"/>
      <c r="QPW78" s="164"/>
      <c r="QPX78" s="164"/>
      <c r="QPY78" s="164"/>
      <c r="QPZ78" s="164"/>
      <c r="QQA78" s="164"/>
      <c r="QQB78" s="164"/>
      <c r="QQC78" s="164"/>
      <c r="QQD78" s="164"/>
      <c r="QQE78" s="164"/>
      <c r="QQF78" s="164"/>
      <c r="QQG78" s="164"/>
      <c r="QQH78" s="164"/>
      <c r="QQI78" s="164"/>
      <c r="QQJ78" s="164"/>
      <c r="QQK78" s="164"/>
      <c r="QQL78" s="164"/>
      <c r="QQM78" s="164"/>
      <c r="QQN78" s="164"/>
      <c r="QQO78" s="164"/>
      <c r="QQP78" s="164"/>
      <c r="QQQ78" s="164"/>
      <c r="QQR78" s="164"/>
      <c r="QQS78" s="164"/>
      <c r="QQT78" s="164"/>
      <c r="QQU78" s="164"/>
      <c r="QQV78" s="164"/>
      <c r="QQW78" s="164"/>
      <c r="QQX78" s="164"/>
      <c r="QQY78" s="164"/>
      <c r="QQZ78" s="164"/>
      <c r="QRA78" s="164"/>
      <c r="QRB78" s="164"/>
      <c r="QRC78" s="164"/>
      <c r="QRD78" s="164"/>
      <c r="QRE78" s="164"/>
      <c r="QRF78" s="164"/>
      <c r="QRG78" s="164"/>
      <c r="QRH78" s="164"/>
      <c r="QRI78" s="164"/>
      <c r="QRJ78" s="164"/>
      <c r="QRK78" s="164"/>
      <c r="QRL78" s="164"/>
      <c r="QRM78" s="164"/>
      <c r="QRN78" s="164"/>
      <c r="QRO78" s="164"/>
      <c r="QRP78" s="164"/>
      <c r="QRQ78" s="164"/>
      <c r="QRR78" s="164"/>
      <c r="QRS78" s="164"/>
      <c r="QRT78" s="164"/>
      <c r="QRU78" s="164"/>
      <c r="QRV78" s="164"/>
      <c r="QRW78" s="164"/>
      <c r="QRX78" s="164"/>
      <c r="QRY78" s="164"/>
      <c r="QRZ78" s="164"/>
      <c r="QSA78" s="164"/>
      <c r="QSB78" s="164"/>
      <c r="QSC78" s="164"/>
      <c r="QSD78" s="164"/>
      <c r="QSE78" s="164"/>
      <c r="QSF78" s="164"/>
      <c r="QSG78" s="164"/>
      <c r="QSH78" s="164"/>
      <c r="QSI78" s="164"/>
      <c r="QSJ78" s="164"/>
      <c r="QSK78" s="164"/>
      <c r="QSL78" s="164"/>
      <c r="QSM78" s="164"/>
      <c r="QSN78" s="164"/>
      <c r="QSO78" s="164"/>
      <c r="QSP78" s="164"/>
      <c r="QSQ78" s="164"/>
      <c r="QSR78" s="164"/>
      <c r="QSS78" s="164"/>
      <c r="QST78" s="164"/>
      <c r="QSU78" s="164"/>
      <c r="QSV78" s="164"/>
      <c r="QSW78" s="164"/>
      <c r="QSX78" s="164"/>
      <c r="QSY78" s="164"/>
      <c r="QSZ78" s="164"/>
      <c r="QTA78" s="164"/>
      <c r="QTB78" s="164"/>
      <c r="QTC78" s="164"/>
      <c r="QTD78" s="164"/>
      <c r="QTE78" s="164"/>
      <c r="QTF78" s="164"/>
      <c r="QTG78" s="164"/>
      <c r="QTH78" s="164"/>
      <c r="QTI78" s="164"/>
      <c r="QTJ78" s="164"/>
      <c r="QTK78" s="164"/>
      <c r="QTL78" s="164"/>
      <c r="QTM78" s="164"/>
      <c r="QTN78" s="164"/>
      <c r="QTO78" s="164"/>
      <c r="QTP78" s="164"/>
      <c r="QTQ78" s="164"/>
      <c r="QTR78" s="164"/>
      <c r="QTS78" s="164"/>
      <c r="QTT78" s="164"/>
      <c r="QTU78" s="164"/>
      <c r="QTV78" s="164"/>
      <c r="QTW78" s="164"/>
      <c r="QTX78" s="164"/>
      <c r="QTY78" s="164"/>
      <c r="QTZ78" s="164"/>
      <c r="QUA78" s="164"/>
      <c r="QUB78" s="164"/>
      <c r="QUC78" s="164"/>
      <c r="QUD78" s="164"/>
      <c r="QUE78" s="164"/>
      <c r="QUF78" s="164"/>
      <c r="QUG78" s="164"/>
      <c r="QUH78" s="164"/>
      <c r="QUI78" s="164"/>
      <c r="QUJ78" s="164"/>
      <c r="QUK78" s="164"/>
      <c r="QUL78" s="164"/>
      <c r="QUM78" s="164"/>
      <c r="QUN78" s="164"/>
      <c r="QUO78" s="164"/>
      <c r="QUP78" s="164"/>
      <c r="QUQ78" s="164"/>
      <c r="QUR78" s="164"/>
      <c r="QUS78" s="164"/>
      <c r="QUT78" s="164"/>
      <c r="QUU78" s="164"/>
      <c r="QUV78" s="164"/>
      <c r="QUW78" s="164"/>
      <c r="QUX78" s="164"/>
      <c r="QUY78" s="164"/>
      <c r="QUZ78" s="164"/>
      <c r="QVA78" s="164"/>
      <c r="QVB78" s="164"/>
      <c r="QVC78" s="164"/>
      <c r="QVD78" s="164"/>
      <c r="QVE78" s="164"/>
      <c r="QVF78" s="164"/>
      <c r="QVG78" s="164"/>
      <c r="QVH78" s="164"/>
      <c r="QVI78" s="164"/>
      <c r="QVJ78" s="164"/>
      <c r="QVK78" s="164"/>
      <c r="QVL78" s="164"/>
      <c r="QVM78" s="164"/>
      <c r="QVN78" s="164"/>
      <c r="QVO78" s="164"/>
      <c r="QVP78" s="164"/>
      <c r="QVQ78" s="164"/>
      <c r="QVR78" s="164"/>
      <c r="QVS78" s="164"/>
      <c r="QVT78" s="164"/>
      <c r="QVU78" s="164"/>
      <c r="QVV78" s="164"/>
      <c r="QVW78" s="164"/>
      <c r="QVX78" s="164"/>
      <c r="QVY78" s="164"/>
      <c r="QVZ78" s="164"/>
      <c r="QWA78" s="164"/>
      <c r="QWB78" s="164"/>
      <c r="QWC78" s="164"/>
      <c r="QWD78" s="164"/>
      <c r="QWE78" s="164"/>
      <c r="QWF78" s="164"/>
      <c r="QWG78" s="164"/>
      <c r="QWH78" s="164"/>
      <c r="QWI78" s="164"/>
      <c r="QWJ78" s="164"/>
      <c r="QWK78" s="164"/>
      <c r="QWL78" s="164"/>
      <c r="QWM78" s="164"/>
      <c r="QWN78" s="164"/>
      <c r="QWO78" s="164"/>
      <c r="QWP78" s="164"/>
      <c r="QWQ78" s="164"/>
      <c r="QWR78" s="164"/>
      <c r="QWS78" s="164"/>
      <c r="QWT78" s="164"/>
      <c r="QWU78" s="164"/>
      <c r="QWV78" s="164"/>
      <c r="QWW78" s="164"/>
      <c r="QWX78" s="164"/>
      <c r="QWY78" s="164"/>
      <c r="QWZ78" s="164"/>
      <c r="QXA78" s="164"/>
      <c r="QXB78" s="164"/>
      <c r="QXC78" s="164"/>
      <c r="QXD78" s="164"/>
      <c r="QXE78" s="164"/>
      <c r="QXF78" s="164"/>
      <c r="QXG78" s="164"/>
      <c r="QXH78" s="164"/>
      <c r="QXI78" s="164"/>
      <c r="QXJ78" s="164"/>
      <c r="QXK78" s="164"/>
      <c r="QXL78" s="164"/>
      <c r="QXM78" s="164"/>
      <c r="QXN78" s="164"/>
      <c r="QXO78" s="164"/>
      <c r="QXP78" s="164"/>
      <c r="QXQ78" s="164"/>
      <c r="QXR78" s="164"/>
      <c r="QXS78" s="164"/>
      <c r="QXT78" s="164"/>
      <c r="QXU78" s="164"/>
      <c r="QXV78" s="164"/>
      <c r="QXW78" s="164"/>
      <c r="QXX78" s="164"/>
      <c r="QXY78" s="164"/>
      <c r="QXZ78" s="164"/>
      <c r="QYA78" s="164"/>
      <c r="QYB78" s="164"/>
      <c r="QYC78" s="164"/>
      <c r="QYD78" s="164"/>
      <c r="QYE78" s="164"/>
      <c r="QYF78" s="164"/>
      <c r="QYG78" s="164"/>
      <c r="QYH78" s="164"/>
      <c r="QYI78" s="164"/>
      <c r="QYJ78" s="164"/>
      <c r="QYK78" s="164"/>
      <c r="QYL78" s="164"/>
      <c r="QYM78" s="164"/>
      <c r="QYN78" s="164"/>
      <c r="QYO78" s="164"/>
      <c r="QYP78" s="164"/>
      <c r="QYQ78" s="164"/>
      <c r="QYR78" s="164"/>
      <c r="QYS78" s="164"/>
      <c r="QYT78" s="164"/>
      <c r="QYU78" s="164"/>
      <c r="QYV78" s="164"/>
      <c r="QYW78" s="164"/>
      <c r="QYX78" s="164"/>
      <c r="QYY78" s="164"/>
      <c r="QYZ78" s="164"/>
      <c r="QZA78" s="164"/>
      <c r="QZB78" s="164"/>
      <c r="QZC78" s="164"/>
      <c r="QZD78" s="164"/>
      <c r="QZE78" s="164"/>
      <c r="QZF78" s="164"/>
      <c r="QZG78" s="164"/>
      <c r="QZH78" s="164"/>
      <c r="QZI78" s="164"/>
      <c r="QZJ78" s="164"/>
      <c r="QZK78" s="164"/>
      <c r="QZL78" s="164"/>
      <c r="QZM78" s="164"/>
      <c r="QZN78" s="164"/>
      <c r="QZO78" s="164"/>
      <c r="QZP78" s="164"/>
      <c r="QZQ78" s="164"/>
      <c r="QZR78" s="164"/>
      <c r="QZS78" s="164"/>
      <c r="QZT78" s="164"/>
      <c r="QZU78" s="164"/>
      <c r="QZV78" s="164"/>
      <c r="QZW78" s="164"/>
      <c r="QZX78" s="164"/>
      <c r="QZY78" s="164"/>
      <c r="QZZ78" s="164"/>
      <c r="RAA78" s="164"/>
      <c r="RAB78" s="164"/>
      <c r="RAC78" s="164"/>
      <c r="RAD78" s="164"/>
      <c r="RAE78" s="164"/>
      <c r="RAF78" s="164"/>
      <c r="RAG78" s="164"/>
      <c r="RAH78" s="164"/>
      <c r="RAI78" s="164"/>
      <c r="RAJ78" s="164"/>
      <c r="RAK78" s="164"/>
      <c r="RAL78" s="164"/>
      <c r="RAM78" s="164"/>
      <c r="RAN78" s="164"/>
      <c r="RAO78" s="164"/>
      <c r="RAP78" s="164"/>
      <c r="RAQ78" s="164"/>
      <c r="RAR78" s="164"/>
      <c r="RAS78" s="164"/>
      <c r="RAT78" s="164"/>
      <c r="RAU78" s="164"/>
      <c r="RAV78" s="164"/>
      <c r="RAW78" s="164"/>
      <c r="RAX78" s="164"/>
      <c r="RAY78" s="164"/>
      <c r="RAZ78" s="164"/>
      <c r="RBA78" s="164"/>
      <c r="RBB78" s="164"/>
      <c r="RBC78" s="164"/>
      <c r="RBD78" s="164"/>
      <c r="RBE78" s="164"/>
      <c r="RBF78" s="164"/>
      <c r="RBG78" s="164"/>
      <c r="RBH78" s="164"/>
      <c r="RBI78" s="164"/>
      <c r="RBJ78" s="164"/>
      <c r="RBK78" s="164"/>
      <c r="RBL78" s="164"/>
      <c r="RBM78" s="164"/>
      <c r="RBN78" s="164"/>
      <c r="RBO78" s="164"/>
      <c r="RBP78" s="164"/>
      <c r="RBQ78" s="164"/>
      <c r="RBR78" s="164"/>
      <c r="RBS78" s="164"/>
      <c r="RBT78" s="164"/>
      <c r="RBU78" s="164"/>
      <c r="RBV78" s="164"/>
      <c r="RBW78" s="164"/>
      <c r="RBX78" s="164"/>
      <c r="RBY78" s="164"/>
      <c r="RBZ78" s="164"/>
      <c r="RCA78" s="164"/>
      <c r="RCB78" s="164"/>
      <c r="RCC78" s="164"/>
      <c r="RCD78" s="164"/>
      <c r="RCE78" s="164"/>
      <c r="RCF78" s="164"/>
      <c r="RCG78" s="164"/>
      <c r="RCH78" s="164"/>
      <c r="RCI78" s="164"/>
      <c r="RCJ78" s="164"/>
      <c r="RCK78" s="164"/>
      <c r="RCL78" s="164"/>
      <c r="RCM78" s="164"/>
      <c r="RCN78" s="164"/>
      <c r="RCO78" s="164"/>
      <c r="RCP78" s="164"/>
      <c r="RCQ78" s="164"/>
      <c r="RCR78" s="164"/>
      <c r="RCS78" s="164"/>
      <c r="RCT78" s="164"/>
      <c r="RCU78" s="164"/>
      <c r="RCV78" s="164"/>
      <c r="RCW78" s="164"/>
      <c r="RCX78" s="164"/>
      <c r="RCY78" s="164"/>
      <c r="RCZ78" s="164"/>
      <c r="RDA78" s="164"/>
      <c r="RDB78" s="164"/>
      <c r="RDC78" s="164"/>
      <c r="RDD78" s="164"/>
      <c r="RDE78" s="164"/>
      <c r="RDF78" s="164"/>
      <c r="RDG78" s="164"/>
      <c r="RDH78" s="164"/>
      <c r="RDI78" s="164"/>
      <c r="RDJ78" s="164"/>
      <c r="RDK78" s="164"/>
      <c r="RDL78" s="164"/>
      <c r="RDM78" s="164"/>
      <c r="RDN78" s="164"/>
      <c r="RDO78" s="164"/>
      <c r="RDP78" s="164"/>
      <c r="RDQ78" s="164"/>
      <c r="RDR78" s="164"/>
      <c r="RDS78" s="164"/>
      <c r="RDT78" s="164"/>
      <c r="RDU78" s="164"/>
      <c r="RDV78" s="164"/>
      <c r="RDW78" s="164"/>
      <c r="RDX78" s="164"/>
      <c r="RDY78" s="164"/>
      <c r="RDZ78" s="164"/>
      <c r="REA78" s="164"/>
      <c r="REB78" s="164"/>
      <c r="REC78" s="164"/>
      <c r="RED78" s="164"/>
      <c r="REE78" s="164"/>
      <c r="REF78" s="164"/>
      <c r="REG78" s="164"/>
      <c r="REH78" s="164"/>
      <c r="REI78" s="164"/>
      <c r="REJ78" s="164"/>
      <c r="REK78" s="164"/>
      <c r="REL78" s="164"/>
      <c r="REM78" s="164"/>
      <c r="REN78" s="164"/>
      <c r="REO78" s="164"/>
      <c r="REP78" s="164"/>
      <c r="REQ78" s="164"/>
      <c r="RER78" s="164"/>
      <c r="RES78" s="164"/>
      <c r="RET78" s="164"/>
      <c r="REU78" s="164"/>
      <c r="REV78" s="164"/>
      <c r="REW78" s="164"/>
      <c r="REX78" s="164"/>
      <c r="REY78" s="164"/>
      <c r="REZ78" s="164"/>
      <c r="RFA78" s="164"/>
      <c r="RFB78" s="164"/>
      <c r="RFC78" s="164"/>
      <c r="RFD78" s="164"/>
      <c r="RFE78" s="164"/>
      <c r="RFF78" s="164"/>
      <c r="RFG78" s="164"/>
      <c r="RFH78" s="164"/>
      <c r="RFI78" s="164"/>
      <c r="RFJ78" s="164"/>
      <c r="RFK78" s="164"/>
      <c r="RFL78" s="164"/>
      <c r="RFM78" s="164"/>
      <c r="RFN78" s="164"/>
      <c r="RFO78" s="164"/>
      <c r="RFP78" s="164"/>
      <c r="RFQ78" s="164"/>
      <c r="RFR78" s="164"/>
      <c r="RFS78" s="164"/>
      <c r="RFT78" s="164"/>
      <c r="RFU78" s="164"/>
      <c r="RFV78" s="164"/>
      <c r="RFW78" s="164"/>
      <c r="RFX78" s="164"/>
      <c r="RFY78" s="164"/>
      <c r="RFZ78" s="164"/>
      <c r="RGA78" s="164"/>
      <c r="RGB78" s="164"/>
      <c r="RGC78" s="164"/>
      <c r="RGD78" s="164"/>
      <c r="RGE78" s="164"/>
      <c r="RGF78" s="164"/>
      <c r="RGG78" s="164"/>
      <c r="RGH78" s="164"/>
      <c r="RGI78" s="164"/>
      <c r="RGJ78" s="164"/>
      <c r="RGK78" s="164"/>
      <c r="RGL78" s="164"/>
      <c r="RGM78" s="164"/>
      <c r="RGN78" s="164"/>
      <c r="RGO78" s="164"/>
      <c r="RGP78" s="164"/>
      <c r="RGQ78" s="164"/>
      <c r="RGR78" s="164"/>
      <c r="RGS78" s="164"/>
      <c r="RGT78" s="164"/>
      <c r="RGU78" s="164"/>
      <c r="RGV78" s="164"/>
      <c r="RGW78" s="164"/>
      <c r="RGX78" s="164"/>
      <c r="RGY78" s="164"/>
      <c r="RGZ78" s="164"/>
      <c r="RHA78" s="164"/>
      <c r="RHB78" s="164"/>
      <c r="RHC78" s="164"/>
      <c r="RHD78" s="164"/>
      <c r="RHE78" s="164"/>
      <c r="RHF78" s="164"/>
      <c r="RHG78" s="164"/>
      <c r="RHH78" s="164"/>
      <c r="RHI78" s="164"/>
      <c r="RHJ78" s="164"/>
      <c r="RHK78" s="164"/>
      <c r="RHL78" s="164"/>
      <c r="RHM78" s="164"/>
      <c r="RHN78" s="164"/>
      <c r="RHO78" s="164"/>
      <c r="RHP78" s="164"/>
      <c r="RHQ78" s="164"/>
      <c r="RHR78" s="164"/>
      <c r="RHS78" s="164"/>
      <c r="RHT78" s="164"/>
      <c r="RHU78" s="164"/>
      <c r="RHV78" s="164"/>
      <c r="RHW78" s="164"/>
      <c r="RHX78" s="164"/>
      <c r="RHY78" s="164"/>
      <c r="RHZ78" s="164"/>
      <c r="RIA78" s="164"/>
      <c r="RIB78" s="164"/>
      <c r="RIC78" s="164"/>
      <c r="RID78" s="164"/>
      <c r="RIE78" s="164"/>
      <c r="RIF78" s="164"/>
      <c r="RIG78" s="164"/>
      <c r="RIH78" s="164"/>
      <c r="RII78" s="164"/>
      <c r="RIJ78" s="164"/>
      <c r="RIK78" s="164"/>
      <c r="RIL78" s="164"/>
      <c r="RIM78" s="164"/>
      <c r="RIN78" s="164"/>
      <c r="RIO78" s="164"/>
      <c r="RIP78" s="164"/>
      <c r="RIQ78" s="164"/>
      <c r="RIR78" s="164"/>
      <c r="RIS78" s="164"/>
      <c r="RIT78" s="164"/>
      <c r="RIU78" s="164"/>
      <c r="RIV78" s="164"/>
      <c r="RIW78" s="164"/>
      <c r="RIX78" s="164"/>
      <c r="RIY78" s="164"/>
      <c r="RIZ78" s="164"/>
      <c r="RJA78" s="164"/>
      <c r="RJB78" s="164"/>
      <c r="RJC78" s="164"/>
      <c r="RJD78" s="164"/>
      <c r="RJE78" s="164"/>
      <c r="RJF78" s="164"/>
      <c r="RJG78" s="164"/>
      <c r="RJH78" s="164"/>
      <c r="RJI78" s="164"/>
      <c r="RJJ78" s="164"/>
      <c r="RJK78" s="164"/>
      <c r="RJL78" s="164"/>
      <c r="RJM78" s="164"/>
      <c r="RJN78" s="164"/>
      <c r="RJO78" s="164"/>
      <c r="RJP78" s="164"/>
      <c r="RJQ78" s="164"/>
      <c r="RJR78" s="164"/>
      <c r="RJS78" s="164"/>
      <c r="RJT78" s="164"/>
      <c r="RJU78" s="164"/>
      <c r="RJV78" s="164"/>
      <c r="RJW78" s="164"/>
      <c r="RJX78" s="164"/>
      <c r="RJY78" s="164"/>
      <c r="RJZ78" s="164"/>
      <c r="RKA78" s="164"/>
      <c r="RKB78" s="164"/>
      <c r="RKC78" s="164"/>
      <c r="RKD78" s="164"/>
      <c r="RKE78" s="164"/>
      <c r="RKF78" s="164"/>
      <c r="RKG78" s="164"/>
      <c r="RKH78" s="164"/>
      <c r="RKI78" s="164"/>
      <c r="RKJ78" s="164"/>
      <c r="RKK78" s="164"/>
      <c r="RKL78" s="164"/>
      <c r="RKM78" s="164"/>
      <c r="RKN78" s="164"/>
      <c r="RKO78" s="164"/>
      <c r="RKP78" s="164"/>
      <c r="RKQ78" s="164"/>
      <c r="RKR78" s="164"/>
      <c r="RKS78" s="164"/>
      <c r="RKT78" s="164"/>
      <c r="RKU78" s="164"/>
      <c r="RKV78" s="164"/>
      <c r="RKW78" s="164"/>
      <c r="RKX78" s="164"/>
      <c r="RKY78" s="164"/>
      <c r="RKZ78" s="164"/>
      <c r="RLA78" s="164"/>
      <c r="RLB78" s="164"/>
      <c r="RLC78" s="164"/>
      <c r="RLD78" s="164"/>
      <c r="RLE78" s="164"/>
      <c r="RLF78" s="164"/>
      <c r="RLG78" s="164"/>
      <c r="RLH78" s="164"/>
      <c r="RLI78" s="164"/>
      <c r="RLJ78" s="164"/>
      <c r="RLK78" s="164"/>
      <c r="RLL78" s="164"/>
      <c r="RLM78" s="164"/>
      <c r="RLN78" s="164"/>
      <c r="RLO78" s="164"/>
      <c r="RLP78" s="164"/>
      <c r="RLQ78" s="164"/>
      <c r="RLR78" s="164"/>
      <c r="RLS78" s="164"/>
      <c r="RLT78" s="164"/>
      <c r="RLU78" s="164"/>
      <c r="RLV78" s="164"/>
      <c r="RLW78" s="164"/>
      <c r="RLX78" s="164"/>
      <c r="RLY78" s="164"/>
      <c r="RLZ78" s="164"/>
      <c r="RMA78" s="164"/>
      <c r="RMB78" s="164"/>
      <c r="RMC78" s="164"/>
      <c r="RMD78" s="164"/>
      <c r="RME78" s="164"/>
      <c r="RMF78" s="164"/>
      <c r="RMG78" s="164"/>
      <c r="RMH78" s="164"/>
      <c r="RMI78" s="164"/>
      <c r="RMJ78" s="164"/>
      <c r="RMK78" s="164"/>
      <c r="RML78" s="164"/>
      <c r="RMM78" s="164"/>
      <c r="RMN78" s="164"/>
      <c r="RMO78" s="164"/>
      <c r="RMP78" s="164"/>
      <c r="RMQ78" s="164"/>
      <c r="RMR78" s="164"/>
      <c r="RMS78" s="164"/>
      <c r="RMT78" s="164"/>
      <c r="RMU78" s="164"/>
      <c r="RMV78" s="164"/>
      <c r="RMW78" s="164"/>
      <c r="RMX78" s="164"/>
      <c r="RMY78" s="164"/>
      <c r="RMZ78" s="164"/>
      <c r="RNA78" s="164"/>
      <c r="RNB78" s="164"/>
      <c r="RNC78" s="164"/>
      <c r="RND78" s="164"/>
      <c r="RNE78" s="164"/>
      <c r="RNF78" s="164"/>
      <c r="RNG78" s="164"/>
      <c r="RNH78" s="164"/>
      <c r="RNI78" s="164"/>
      <c r="RNJ78" s="164"/>
      <c r="RNK78" s="164"/>
      <c r="RNL78" s="164"/>
      <c r="RNM78" s="164"/>
      <c r="RNN78" s="164"/>
      <c r="RNO78" s="164"/>
      <c r="RNP78" s="164"/>
      <c r="RNQ78" s="164"/>
      <c r="RNR78" s="164"/>
      <c r="RNS78" s="164"/>
      <c r="RNT78" s="164"/>
      <c r="RNU78" s="164"/>
      <c r="RNV78" s="164"/>
      <c r="RNW78" s="164"/>
      <c r="RNX78" s="164"/>
      <c r="RNY78" s="164"/>
      <c r="RNZ78" s="164"/>
      <c r="ROA78" s="164"/>
      <c r="ROB78" s="164"/>
      <c r="ROC78" s="164"/>
      <c r="ROD78" s="164"/>
      <c r="ROE78" s="164"/>
      <c r="ROF78" s="164"/>
      <c r="ROG78" s="164"/>
      <c r="ROH78" s="164"/>
      <c r="ROI78" s="164"/>
      <c r="ROJ78" s="164"/>
      <c r="ROK78" s="164"/>
      <c r="ROL78" s="164"/>
      <c r="ROM78" s="164"/>
      <c r="RON78" s="164"/>
      <c r="ROO78" s="164"/>
      <c r="ROP78" s="164"/>
      <c r="ROQ78" s="164"/>
      <c r="ROR78" s="164"/>
      <c r="ROS78" s="164"/>
      <c r="ROT78" s="164"/>
      <c r="ROU78" s="164"/>
      <c r="ROV78" s="164"/>
      <c r="ROW78" s="164"/>
      <c r="ROX78" s="164"/>
      <c r="ROY78" s="164"/>
      <c r="ROZ78" s="164"/>
      <c r="RPA78" s="164"/>
      <c r="RPB78" s="164"/>
      <c r="RPC78" s="164"/>
      <c r="RPD78" s="164"/>
      <c r="RPE78" s="164"/>
      <c r="RPF78" s="164"/>
      <c r="RPG78" s="164"/>
      <c r="RPH78" s="164"/>
      <c r="RPI78" s="164"/>
      <c r="RPJ78" s="164"/>
      <c r="RPK78" s="164"/>
      <c r="RPL78" s="164"/>
      <c r="RPM78" s="164"/>
      <c r="RPN78" s="164"/>
      <c r="RPO78" s="164"/>
      <c r="RPP78" s="164"/>
      <c r="RPQ78" s="164"/>
      <c r="RPR78" s="164"/>
      <c r="RPS78" s="164"/>
      <c r="RPT78" s="164"/>
      <c r="RPU78" s="164"/>
      <c r="RPV78" s="164"/>
      <c r="RPW78" s="164"/>
      <c r="RPX78" s="164"/>
      <c r="RPY78" s="164"/>
      <c r="RPZ78" s="164"/>
      <c r="RQA78" s="164"/>
      <c r="RQB78" s="164"/>
      <c r="RQC78" s="164"/>
      <c r="RQD78" s="164"/>
      <c r="RQE78" s="164"/>
      <c r="RQF78" s="164"/>
      <c r="RQG78" s="164"/>
      <c r="RQH78" s="164"/>
      <c r="RQI78" s="164"/>
      <c r="RQJ78" s="164"/>
      <c r="RQK78" s="164"/>
      <c r="RQL78" s="164"/>
      <c r="RQM78" s="164"/>
      <c r="RQN78" s="164"/>
      <c r="RQO78" s="164"/>
      <c r="RQP78" s="164"/>
      <c r="RQQ78" s="164"/>
      <c r="RQR78" s="164"/>
      <c r="RQS78" s="164"/>
      <c r="RQT78" s="164"/>
      <c r="RQU78" s="164"/>
      <c r="RQV78" s="164"/>
      <c r="RQW78" s="164"/>
      <c r="RQX78" s="164"/>
      <c r="RQY78" s="164"/>
      <c r="RQZ78" s="164"/>
      <c r="RRA78" s="164"/>
      <c r="RRB78" s="164"/>
      <c r="RRC78" s="164"/>
      <c r="RRD78" s="164"/>
      <c r="RRE78" s="164"/>
      <c r="RRF78" s="164"/>
      <c r="RRG78" s="164"/>
      <c r="RRH78" s="164"/>
      <c r="RRI78" s="164"/>
      <c r="RRJ78" s="164"/>
      <c r="RRK78" s="164"/>
      <c r="RRL78" s="164"/>
      <c r="RRM78" s="164"/>
      <c r="RRN78" s="164"/>
      <c r="RRO78" s="164"/>
      <c r="RRP78" s="164"/>
      <c r="RRQ78" s="164"/>
      <c r="RRR78" s="164"/>
      <c r="RRS78" s="164"/>
      <c r="RRT78" s="164"/>
      <c r="RRU78" s="164"/>
      <c r="RRV78" s="164"/>
      <c r="RRW78" s="164"/>
      <c r="RRX78" s="164"/>
      <c r="RRY78" s="164"/>
      <c r="RRZ78" s="164"/>
      <c r="RSA78" s="164"/>
      <c r="RSB78" s="164"/>
      <c r="RSC78" s="164"/>
      <c r="RSD78" s="164"/>
      <c r="RSE78" s="164"/>
      <c r="RSF78" s="164"/>
      <c r="RSG78" s="164"/>
      <c r="RSH78" s="164"/>
      <c r="RSI78" s="164"/>
      <c r="RSJ78" s="164"/>
      <c r="RSK78" s="164"/>
      <c r="RSL78" s="164"/>
      <c r="RSM78" s="164"/>
      <c r="RSN78" s="164"/>
      <c r="RSO78" s="164"/>
      <c r="RSP78" s="164"/>
      <c r="RSQ78" s="164"/>
      <c r="RSR78" s="164"/>
      <c r="RSS78" s="164"/>
      <c r="RST78" s="164"/>
      <c r="RSU78" s="164"/>
      <c r="RSV78" s="164"/>
      <c r="RSW78" s="164"/>
      <c r="RSX78" s="164"/>
      <c r="RSY78" s="164"/>
      <c r="RSZ78" s="164"/>
      <c r="RTA78" s="164"/>
      <c r="RTB78" s="164"/>
      <c r="RTC78" s="164"/>
      <c r="RTD78" s="164"/>
      <c r="RTE78" s="164"/>
      <c r="RTF78" s="164"/>
      <c r="RTG78" s="164"/>
      <c r="RTH78" s="164"/>
      <c r="RTI78" s="164"/>
      <c r="RTJ78" s="164"/>
      <c r="RTK78" s="164"/>
      <c r="RTL78" s="164"/>
      <c r="RTM78" s="164"/>
      <c r="RTN78" s="164"/>
      <c r="RTO78" s="164"/>
      <c r="RTP78" s="164"/>
      <c r="RTQ78" s="164"/>
      <c r="RTR78" s="164"/>
      <c r="RTS78" s="164"/>
      <c r="RTT78" s="164"/>
      <c r="RTU78" s="164"/>
      <c r="RTV78" s="164"/>
      <c r="RTW78" s="164"/>
      <c r="RTX78" s="164"/>
      <c r="RTY78" s="164"/>
      <c r="RTZ78" s="164"/>
      <c r="RUA78" s="164"/>
      <c r="RUB78" s="164"/>
      <c r="RUC78" s="164"/>
      <c r="RUD78" s="164"/>
      <c r="RUE78" s="164"/>
      <c r="RUF78" s="164"/>
      <c r="RUG78" s="164"/>
      <c r="RUH78" s="164"/>
      <c r="RUI78" s="164"/>
      <c r="RUJ78" s="164"/>
      <c r="RUK78" s="164"/>
      <c r="RUL78" s="164"/>
      <c r="RUM78" s="164"/>
      <c r="RUN78" s="164"/>
      <c r="RUO78" s="164"/>
      <c r="RUP78" s="164"/>
      <c r="RUQ78" s="164"/>
      <c r="RUR78" s="164"/>
      <c r="RUS78" s="164"/>
      <c r="RUT78" s="164"/>
      <c r="RUU78" s="164"/>
      <c r="RUV78" s="164"/>
      <c r="RUW78" s="164"/>
      <c r="RUX78" s="164"/>
      <c r="RUY78" s="164"/>
      <c r="RUZ78" s="164"/>
      <c r="RVA78" s="164"/>
      <c r="RVB78" s="164"/>
      <c r="RVC78" s="164"/>
      <c r="RVD78" s="164"/>
      <c r="RVE78" s="164"/>
      <c r="RVF78" s="164"/>
      <c r="RVG78" s="164"/>
      <c r="RVH78" s="164"/>
      <c r="RVI78" s="164"/>
      <c r="RVJ78" s="164"/>
      <c r="RVK78" s="164"/>
      <c r="RVL78" s="164"/>
      <c r="RVM78" s="164"/>
      <c r="RVN78" s="164"/>
      <c r="RVO78" s="164"/>
      <c r="RVP78" s="164"/>
      <c r="RVQ78" s="164"/>
      <c r="RVR78" s="164"/>
      <c r="RVS78" s="164"/>
      <c r="RVT78" s="164"/>
      <c r="RVU78" s="164"/>
      <c r="RVV78" s="164"/>
      <c r="RVW78" s="164"/>
      <c r="RVX78" s="164"/>
      <c r="RVY78" s="164"/>
      <c r="RVZ78" s="164"/>
      <c r="RWA78" s="164"/>
      <c r="RWB78" s="164"/>
      <c r="RWC78" s="164"/>
      <c r="RWD78" s="164"/>
      <c r="RWE78" s="164"/>
      <c r="RWF78" s="164"/>
      <c r="RWG78" s="164"/>
      <c r="RWH78" s="164"/>
      <c r="RWI78" s="164"/>
      <c r="RWJ78" s="164"/>
      <c r="RWK78" s="164"/>
      <c r="RWL78" s="164"/>
      <c r="RWM78" s="164"/>
      <c r="RWN78" s="164"/>
      <c r="RWO78" s="164"/>
      <c r="RWP78" s="164"/>
      <c r="RWQ78" s="164"/>
      <c r="RWR78" s="164"/>
      <c r="RWS78" s="164"/>
      <c r="RWT78" s="164"/>
      <c r="RWU78" s="164"/>
      <c r="RWV78" s="164"/>
      <c r="RWW78" s="164"/>
      <c r="RWX78" s="164"/>
      <c r="RWY78" s="164"/>
      <c r="RWZ78" s="164"/>
      <c r="RXA78" s="164"/>
      <c r="RXB78" s="164"/>
      <c r="RXC78" s="164"/>
      <c r="RXD78" s="164"/>
      <c r="RXE78" s="164"/>
      <c r="RXF78" s="164"/>
      <c r="RXG78" s="164"/>
      <c r="RXH78" s="164"/>
      <c r="RXI78" s="164"/>
      <c r="RXJ78" s="164"/>
      <c r="RXK78" s="164"/>
      <c r="RXL78" s="164"/>
      <c r="RXM78" s="164"/>
      <c r="RXN78" s="164"/>
      <c r="RXO78" s="164"/>
      <c r="RXP78" s="164"/>
      <c r="RXQ78" s="164"/>
      <c r="RXR78" s="164"/>
      <c r="RXS78" s="164"/>
      <c r="RXT78" s="164"/>
      <c r="RXU78" s="164"/>
      <c r="RXV78" s="164"/>
      <c r="RXW78" s="164"/>
      <c r="RXX78" s="164"/>
      <c r="RXY78" s="164"/>
      <c r="RXZ78" s="164"/>
      <c r="RYA78" s="164"/>
      <c r="RYB78" s="164"/>
      <c r="RYC78" s="164"/>
      <c r="RYD78" s="164"/>
      <c r="RYE78" s="164"/>
      <c r="RYF78" s="164"/>
      <c r="RYG78" s="164"/>
      <c r="RYH78" s="164"/>
      <c r="RYI78" s="164"/>
      <c r="RYJ78" s="164"/>
      <c r="RYK78" s="164"/>
      <c r="RYL78" s="164"/>
      <c r="RYM78" s="164"/>
      <c r="RYN78" s="164"/>
      <c r="RYO78" s="164"/>
      <c r="RYP78" s="164"/>
      <c r="RYQ78" s="164"/>
      <c r="RYR78" s="164"/>
      <c r="RYS78" s="164"/>
      <c r="RYT78" s="164"/>
      <c r="RYU78" s="164"/>
      <c r="RYV78" s="164"/>
      <c r="RYW78" s="164"/>
      <c r="RYX78" s="164"/>
      <c r="RYY78" s="164"/>
      <c r="RYZ78" s="164"/>
      <c r="RZA78" s="164"/>
      <c r="RZB78" s="164"/>
      <c r="RZC78" s="164"/>
      <c r="RZD78" s="164"/>
      <c r="RZE78" s="164"/>
      <c r="RZF78" s="164"/>
      <c r="RZG78" s="164"/>
      <c r="RZH78" s="164"/>
      <c r="RZI78" s="164"/>
      <c r="RZJ78" s="164"/>
      <c r="RZK78" s="164"/>
      <c r="RZL78" s="164"/>
      <c r="RZM78" s="164"/>
      <c r="RZN78" s="164"/>
      <c r="RZO78" s="164"/>
      <c r="RZP78" s="164"/>
      <c r="RZQ78" s="164"/>
      <c r="RZR78" s="164"/>
      <c r="RZS78" s="164"/>
      <c r="RZT78" s="164"/>
      <c r="RZU78" s="164"/>
      <c r="RZV78" s="164"/>
      <c r="RZW78" s="164"/>
      <c r="RZX78" s="164"/>
      <c r="RZY78" s="164"/>
      <c r="RZZ78" s="164"/>
      <c r="SAA78" s="164"/>
      <c r="SAB78" s="164"/>
      <c r="SAC78" s="164"/>
      <c r="SAD78" s="164"/>
      <c r="SAE78" s="164"/>
      <c r="SAF78" s="164"/>
      <c r="SAG78" s="164"/>
      <c r="SAH78" s="164"/>
      <c r="SAI78" s="164"/>
      <c r="SAJ78" s="164"/>
      <c r="SAK78" s="164"/>
      <c r="SAL78" s="164"/>
      <c r="SAM78" s="164"/>
      <c r="SAN78" s="164"/>
      <c r="SAO78" s="164"/>
      <c r="SAP78" s="164"/>
      <c r="SAQ78" s="164"/>
      <c r="SAR78" s="164"/>
      <c r="SAS78" s="164"/>
      <c r="SAT78" s="164"/>
      <c r="SAU78" s="164"/>
      <c r="SAV78" s="164"/>
      <c r="SAW78" s="164"/>
      <c r="SAX78" s="164"/>
      <c r="SAY78" s="164"/>
      <c r="SAZ78" s="164"/>
      <c r="SBA78" s="164"/>
      <c r="SBB78" s="164"/>
      <c r="SBC78" s="164"/>
      <c r="SBD78" s="164"/>
      <c r="SBE78" s="164"/>
      <c r="SBF78" s="164"/>
      <c r="SBG78" s="164"/>
      <c r="SBH78" s="164"/>
      <c r="SBI78" s="164"/>
      <c r="SBJ78" s="164"/>
      <c r="SBK78" s="164"/>
      <c r="SBL78" s="164"/>
      <c r="SBM78" s="164"/>
      <c r="SBN78" s="164"/>
      <c r="SBO78" s="164"/>
      <c r="SBP78" s="164"/>
      <c r="SBQ78" s="164"/>
      <c r="SBR78" s="164"/>
      <c r="SBS78" s="164"/>
      <c r="SBT78" s="164"/>
      <c r="SBU78" s="164"/>
      <c r="SBV78" s="164"/>
      <c r="SBW78" s="164"/>
      <c r="SBX78" s="164"/>
      <c r="SBY78" s="164"/>
      <c r="SBZ78" s="164"/>
      <c r="SCA78" s="164"/>
      <c r="SCB78" s="164"/>
      <c r="SCC78" s="164"/>
      <c r="SCD78" s="164"/>
      <c r="SCE78" s="164"/>
      <c r="SCF78" s="164"/>
      <c r="SCG78" s="164"/>
      <c r="SCH78" s="164"/>
      <c r="SCI78" s="164"/>
      <c r="SCJ78" s="164"/>
      <c r="SCK78" s="164"/>
      <c r="SCL78" s="164"/>
      <c r="SCM78" s="164"/>
      <c r="SCN78" s="164"/>
      <c r="SCO78" s="164"/>
      <c r="SCP78" s="164"/>
      <c r="SCQ78" s="164"/>
      <c r="SCR78" s="164"/>
      <c r="SCS78" s="164"/>
      <c r="SCT78" s="164"/>
      <c r="SCU78" s="164"/>
      <c r="SCV78" s="164"/>
      <c r="SCW78" s="164"/>
      <c r="SCX78" s="164"/>
      <c r="SCY78" s="164"/>
      <c r="SCZ78" s="164"/>
      <c r="SDA78" s="164"/>
      <c r="SDB78" s="164"/>
      <c r="SDC78" s="164"/>
      <c r="SDD78" s="164"/>
      <c r="SDE78" s="164"/>
      <c r="SDF78" s="164"/>
      <c r="SDG78" s="164"/>
      <c r="SDH78" s="164"/>
      <c r="SDI78" s="164"/>
      <c r="SDJ78" s="164"/>
      <c r="SDK78" s="164"/>
      <c r="SDL78" s="164"/>
      <c r="SDM78" s="164"/>
      <c r="SDN78" s="164"/>
      <c r="SDO78" s="164"/>
      <c r="SDP78" s="164"/>
      <c r="SDQ78" s="164"/>
      <c r="SDR78" s="164"/>
      <c r="SDS78" s="164"/>
      <c r="SDT78" s="164"/>
      <c r="SDU78" s="164"/>
      <c r="SDV78" s="164"/>
      <c r="SDW78" s="164"/>
      <c r="SDX78" s="164"/>
      <c r="SDY78" s="164"/>
      <c r="SDZ78" s="164"/>
      <c r="SEA78" s="164"/>
      <c r="SEB78" s="164"/>
      <c r="SEC78" s="164"/>
      <c r="SED78" s="164"/>
      <c r="SEE78" s="164"/>
      <c r="SEF78" s="164"/>
      <c r="SEG78" s="164"/>
      <c r="SEH78" s="164"/>
      <c r="SEI78" s="164"/>
      <c r="SEJ78" s="164"/>
      <c r="SEK78" s="164"/>
      <c r="SEL78" s="164"/>
      <c r="SEM78" s="164"/>
      <c r="SEN78" s="164"/>
      <c r="SEO78" s="164"/>
      <c r="SEP78" s="164"/>
      <c r="SEQ78" s="164"/>
      <c r="SER78" s="164"/>
      <c r="SES78" s="164"/>
      <c r="SET78" s="164"/>
      <c r="SEU78" s="164"/>
      <c r="SEV78" s="164"/>
      <c r="SEW78" s="164"/>
      <c r="SEX78" s="164"/>
      <c r="SEY78" s="164"/>
      <c r="SEZ78" s="164"/>
      <c r="SFA78" s="164"/>
      <c r="SFB78" s="164"/>
      <c r="SFC78" s="164"/>
      <c r="SFD78" s="164"/>
      <c r="SFE78" s="164"/>
      <c r="SFF78" s="164"/>
      <c r="SFG78" s="164"/>
      <c r="SFH78" s="164"/>
      <c r="SFI78" s="164"/>
      <c r="SFJ78" s="164"/>
      <c r="SFK78" s="164"/>
      <c r="SFL78" s="164"/>
      <c r="SFM78" s="164"/>
      <c r="SFN78" s="164"/>
      <c r="SFO78" s="164"/>
      <c r="SFP78" s="164"/>
      <c r="SFQ78" s="164"/>
      <c r="SFR78" s="164"/>
      <c r="SFS78" s="164"/>
      <c r="SFT78" s="164"/>
      <c r="SFU78" s="164"/>
      <c r="SFV78" s="164"/>
      <c r="SFW78" s="164"/>
      <c r="SFX78" s="164"/>
      <c r="SFY78" s="164"/>
      <c r="SFZ78" s="164"/>
      <c r="SGA78" s="164"/>
      <c r="SGB78" s="164"/>
      <c r="SGC78" s="164"/>
      <c r="SGD78" s="164"/>
      <c r="SGE78" s="164"/>
      <c r="SGF78" s="164"/>
      <c r="SGG78" s="164"/>
      <c r="SGH78" s="164"/>
      <c r="SGI78" s="164"/>
      <c r="SGJ78" s="164"/>
      <c r="SGK78" s="164"/>
      <c r="SGL78" s="164"/>
      <c r="SGM78" s="164"/>
      <c r="SGN78" s="164"/>
      <c r="SGO78" s="164"/>
      <c r="SGP78" s="164"/>
      <c r="SGQ78" s="164"/>
      <c r="SGR78" s="164"/>
      <c r="SGS78" s="164"/>
      <c r="SGT78" s="164"/>
      <c r="SGU78" s="164"/>
      <c r="SGV78" s="164"/>
      <c r="SGW78" s="164"/>
      <c r="SGX78" s="164"/>
      <c r="SGY78" s="164"/>
      <c r="SGZ78" s="164"/>
      <c r="SHA78" s="164"/>
      <c r="SHB78" s="164"/>
      <c r="SHC78" s="164"/>
      <c r="SHD78" s="164"/>
      <c r="SHE78" s="164"/>
      <c r="SHF78" s="164"/>
      <c r="SHG78" s="164"/>
      <c r="SHH78" s="164"/>
      <c r="SHI78" s="164"/>
      <c r="SHJ78" s="164"/>
      <c r="SHK78" s="164"/>
      <c r="SHL78" s="164"/>
      <c r="SHM78" s="164"/>
      <c r="SHN78" s="164"/>
      <c r="SHO78" s="164"/>
      <c r="SHP78" s="164"/>
      <c r="SHQ78" s="164"/>
      <c r="SHR78" s="164"/>
      <c r="SHS78" s="164"/>
      <c r="SHT78" s="164"/>
      <c r="SHU78" s="164"/>
      <c r="SHV78" s="164"/>
      <c r="SHW78" s="164"/>
      <c r="SHX78" s="164"/>
      <c r="SHY78" s="164"/>
      <c r="SHZ78" s="164"/>
      <c r="SIA78" s="164"/>
      <c r="SIB78" s="164"/>
      <c r="SIC78" s="164"/>
      <c r="SID78" s="164"/>
      <c r="SIE78" s="164"/>
      <c r="SIF78" s="164"/>
      <c r="SIG78" s="164"/>
      <c r="SIH78" s="164"/>
      <c r="SII78" s="164"/>
      <c r="SIJ78" s="164"/>
      <c r="SIK78" s="164"/>
      <c r="SIL78" s="164"/>
      <c r="SIM78" s="164"/>
      <c r="SIN78" s="164"/>
      <c r="SIO78" s="164"/>
      <c r="SIP78" s="164"/>
      <c r="SIQ78" s="164"/>
      <c r="SIR78" s="164"/>
      <c r="SIS78" s="164"/>
      <c r="SIT78" s="164"/>
      <c r="SIU78" s="164"/>
      <c r="SIV78" s="164"/>
      <c r="SIW78" s="164"/>
      <c r="SIX78" s="164"/>
      <c r="SIY78" s="164"/>
      <c r="SIZ78" s="164"/>
      <c r="SJA78" s="164"/>
      <c r="SJB78" s="164"/>
      <c r="SJC78" s="164"/>
      <c r="SJD78" s="164"/>
      <c r="SJE78" s="164"/>
      <c r="SJF78" s="164"/>
      <c r="SJG78" s="164"/>
      <c r="SJH78" s="164"/>
      <c r="SJI78" s="164"/>
      <c r="SJJ78" s="164"/>
      <c r="SJK78" s="164"/>
      <c r="SJL78" s="164"/>
      <c r="SJM78" s="164"/>
      <c r="SJN78" s="164"/>
      <c r="SJO78" s="164"/>
      <c r="SJP78" s="164"/>
      <c r="SJQ78" s="164"/>
      <c r="SJR78" s="164"/>
      <c r="SJS78" s="164"/>
      <c r="SJT78" s="164"/>
      <c r="SJU78" s="164"/>
      <c r="SJV78" s="164"/>
      <c r="SJW78" s="164"/>
      <c r="SJX78" s="164"/>
      <c r="SJY78" s="164"/>
      <c r="SJZ78" s="164"/>
      <c r="SKA78" s="164"/>
      <c r="SKB78" s="164"/>
      <c r="SKC78" s="164"/>
      <c r="SKD78" s="164"/>
      <c r="SKE78" s="164"/>
      <c r="SKF78" s="164"/>
      <c r="SKG78" s="164"/>
      <c r="SKH78" s="164"/>
      <c r="SKI78" s="164"/>
      <c r="SKJ78" s="164"/>
      <c r="SKK78" s="164"/>
      <c r="SKL78" s="164"/>
      <c r="SKM78" s="164"/>
      <c r="SKN78" s="164"/>
      <c r="SKO78" s="164"/>
      <c r="SKP78" s="164"/>
      <c r="SKQ78" s="164"/>
      <c r="SKR78" s="164"/>
      <c r="SKS78" s="164"/>
      <c r="SKT78" s="164"/>
      <c r="SKU78" s="164"/>
      <c r="SKV78" s="164"/>
      <c r="SKW78" s="164"/>
      <c r="SKX78" s="164"/>
      <c r="SKY78" s="164"/>
      <c r="SKZ78" s="164"/>
      <c r="SLA78" s="164"/>
      <c r="SLB78" s="164"/>
      <c r="SLC78" s="164"/>
      <c r="SLD78" s="164"/>
      <c r="SLE78" s="164"/>
      <c r="SLF78" s="164"/>
      <c r="SLG78" s="164"/>
      <c r="SLH78" s="164"/>
      <c r="SLI78" s="164"/>
      <c r="SLJ78" s="164"/>
      <c r="SLK78" s="164"/>
      <c r="SLL78" s="164"/>
      <c r="SLM78" s="164"/>
      <c r="SLN78" s="164"/>
      <c r="SLO78" s="164"/>
      <c r="SLP78" s="164"/>
      <c r="SLQ78" s="164"/>
      <c r="SLR78" s="164"/>
      <c r="SLS78" s="164"/>
      <c r="SLT78" s="164"/>
      <c r="SLU78" s="164"/>
      <c r="SLV78" s="164"/>
      <c r="SLW78" s="164"/>
      <c r="SLX78" s="164"/>
      <c r="SLY78" s="164"/>
      <c r="SLZ78" s="164"/>
      <c r="SMA78" s="164"/>
      <c r="SMB78" s="164"/>
      <c r="SMC78" s="164"/>
      <c r="SMD78" s="164"/>
      <c r="SME78" s="164"/>
      <c r="SMF78" s="164"/>
      <c r="SMG78" s="164"/>
      <c r="SMH78" s="164"/>
      <c r="SMI78" s="164"/>
      <c r="SMJ78" s="164"/>
      <c r="SMK78" s="164"/>
      <c r="SML78" s="164"/>
      <c r="SMM78" s="164"/>
      <c r="SMN78" s="164"/>
      <c r="SMO78" s="164"/>
      <c r="SMP78" s="164"/>
      <c r="SMQ78" s="164"/>
      <c r="SMR78" s="164"/>
      <c r="SMS78" s="164"/>
      <c r="SMT78" s="164"/>
      <c r="SMU78" s="164"/>
      <c r="SMV78" s="164"/>
      <c r="SMW78" s="164"/>
      <c r="SMX78" s="164"/>
      <c r="SMY78" s="164"/>
      <c r="SMZ78" s="164"/>
      <c r="SNA78" s="164"/>
      <c r="SNB78" s="164"/>
      <c r="SNC78" s="164"/>
      <c r="SND78" s="164"/>
      <c r="SNE78" s="164"/>
      <c r="SNF78" s="164"/>
      <c r="SNG78" s="164"/>
      <c r="SNH78" s="164"/>
      <c r="SNI78" s="164"/>
      <c r="SNJ78" s="164"/>
      <c r="SNK78" s="164"/>
      <c r="SNL78" s="164"/>
      <c r="SNM78" s="164"/>
      <c r="SNN78" s="164"/>
      <c r="SNO78" s="164"/>
      <c r="SNP78" s="164"/>
      <c r="SNQ78" s="164"/>
      <c r="SNR78" s="164"/>
      <c r="SNS78" s="164"/>
      <c r="SNT78" s="164"/>
      <c r="SNU78" s="164"/>
      <c r="SNV78" s="164"/>
      <c r="SNW78" s="164"/>
      <c r="SNX78" s="164"/>
      <c r="SNY78" s="164"/>
      <c r="SNZ78" s="164"/>
      <c r="SOA78" s="164"/>
      <c r="SOB78" s="164"/>
      <c r="SOC78" s="164"/>
      <c r="SOD78" s="164"/>
      <c r="SOE78" s="164"/>
      <c r="SOF78" s="164"/>
      <c r="SOG78" s="164"/>
      <c r="SOH78" s="164"/>
      <c r="SOI78" s="164"/>
      <c r="SOJ78" s="164"/>
      <c r="SOK78" s="164"/>
      <c r="SOL78" s="164"/>
      <c r="SOM78" s="164"/>
      <c r="SON78" s="164"/>
      <c r="SOO78" s="164"/>
      <c r="SOP78" s="164"/>
      <c r="SOQ78" s="164"/>
      <c r="SOR78" s="164"/>
      <c r="SOS78" s="164"/>
      <c r="SOT78" s="164"/>
      <c r="SOU78" s="164"/>
      <c r="SOV78" s="164"/>
      <c r="SOW78" s="164"/>
      <c r="SOX78" s="164"/>
      <c r="SOY78" s="164"/>
      <c r="SOZ78" s="164"/>
      <c r="SPA78" s="164"/>
      <c r="SPB78" s="164"/>
      <c r="SPC78" s="164"/>
      <c r="SPD78" s="164"/>
      <c r="SPE78" s="164"/>
      <c r="SPF78" s="164"/>
      <c r="SPG78" s="164"/>
      <c r="SPH78" s="164"/>
      <c r="SPI78" s="164"/>
      <c r="SPJ78" s="164"/>
      <c r="SPK78" s="164"/>
      <c r="SPL78" s="164"/>
      <c r="SPM78" s="164"/>
      <c r="SPN78" s="164"/>
      <c r="SPO78" s="164"/>
      <c r="SPP78" s="164"/>
      <c r="SPQ78" s="164"/>
      <c r="SPR78" s="164"/>
      <c r="SPS78" s="164"/>
      <c r="SPT78" s="164"/>
      <c r="SPU78" s="164"/>
      <c r="SPV78" s="164"/>
      <c r="SPW78" s="164"/>
      <c r="SPX78" s="164"/>
      <c r="SPY78" s="164"/>
      <c r="SPZ78" s="164"/>
      <c r="SQA78" s="164"/>
      <c r="SQB78" s="164"/>
      <c r="SQC78" s="164"/>
      <c r="SQD78" s="164"/>
      <c r="SQE78" s="164"/>
      <c r="SQF78" s="164"/>
      <c r="SQG78" s="164"/>
      <c r="SQH78" s="164"/>
      <c r="SQI78" s="164"/>
      <c r="SQJ78" s="164"/>
      <c r="SQK78" s="164"/>
      <c r="SQL78" s="164"/>
      <c r="SQM78" s="164"/>
      <c r="SQN78" s="164"/>
      <c r="SQO78" s="164"/>
      <c r="SQP78" s="164"/>
      <c r="SQQ78" s="164"/>
      <c r="SQR78" s="164"/>
      <c r="SQS78" s="164"/>
      <c r="SQT78" s="164"/>
      <c r="SQU78" s="164"/>
      <c r="SQV78" s="164"/>
      <c r="SQW78" s="164"/>
      <c r="SQX78" s="164"/>
      <c r="SQY78" s="164"/>
      <c r="SQZ78" s="164"/>
      <c r="SRA78" s="164"/>
      <c r="SRB78" s="164"/>
      <c r="SRC78" s="164"/>
      <c r="SRD78" s="164"/>
      <c r="SRE78" s="164"/>
      <c r="SRF78" s="164"/>
      <c r="SRG78" s="164"/>
      <c r="SRH78" s="164"/>
      <c r="SRI78" s="164"/>
      <c r="SRJ78" s="164"/>
      <c r="SRK78" s="164"/>
      <c r="SRL78" s="164"/>
      <c r="SRM78" s="164"/>
      <c r="SRN78" s="164"/>
      <c r="SRO78" s="164"/>
      <c r="SRP78" s="164"/>
      <c r="SRQ78" s="164"/>
      <c r="SRR78" s="164"/>
      <c r="SRS78" s="164"/>
      <c r="SRT78" s="164"/>
      <c r="SRU78" s="164"/>
      <c r="SRV78" s="164"/>
      <c r="SRW78" s="164"/>
      <c r="SRX78" s="164"/>
      <c r="SRY78" s="164"/>
      <c r="SRZ78" s="164"/>
      <c r="SSA78" s="164"/>
      <c r="SSB78" s="164"/>
      <c r="SSC78" s="164"/>
      <c r="SSD78" s="164"/>
      <c r="SSE78" s="164"/>
      <c r="SSF78" s="164"/>
      <c r="SSG78" s="164"/>
      <c r="SSH78" s="164"/>
      <c r="SSI78" s="164"/>
      <c r="SSJ78" s="164"/>
      <c r="SSK78" s="164"/>
      <c r="SSL78" s="164"/>
      <c r="SSM78" s="164"/>
      <c r="SSN78" s="164"/>
      <c r="SSO78" s="164"/>
      <c r="SSP78" s="164"/>
      <c r="SSQ78" s="164"/>
      <c r="SSR78" s="164"/>
      <c r="SSS78" s="164"/>
      <c r="SST78" s="164"/>
      <c r="SSU78" s="164"/>
      <c r="SSV78" s="164"/>
      <c r="SSW78" s="164"/>
      <c r="SSX78" s="164"/>
      <c r="SSY78" s="164"/>
      <c r="SSZ78" s="164"/>
      <c r="STA78" s="164"/>
      <c r="STB78" s="164"/>
      <c r="STC78" s="164"/>
      <c r="STD78" s="164"/>
      <c r="STE78" s="164"/>
      <c r="STF78" s="164"/>
      <c r="STG78" s="164"/>
      <c r="STH78" s="164"/>
      <c r="STI78" s="164"/>
      <c r="STJ78" s="164"/>
      <c r="STK78" s="164"/>
      <c r="STL78" s="164"/>
      <c r="STM78" s="164"/>
      <c r="STN78" s="164"/>
      <c r="STO78" s="164"/>
      <c r="STP78" s="164"/>
      <c r="STQ78" s="164"/>
      <c r="STR78" s="164"/>
      <c r="STS78" s="164"/>
      <c r="STT78" s="164"/>
      <c r="STU78" s="164"/>
      <c r="STV78" s="164"/>
      <c r="STW78" s="164"/>
      <c r="STX78" s="164"/>
      <c r="STY78" s="164"/>
      <c r="STZ78" s="164"/>
      <c r="SUA78" s="164"/>
      <c r="SUB78" s="164"/>
      <c r="SUC78" s="164"/>
      <c r="SUD78" s="164"/>
      <c r="SUE78" s="164"/>
      <c r="SUF78" s="164"/>
      <c r="SUG78" s="164"/>
      <c r="SUH78" s="164"/>
      <c r="SUI78" s="164"/>
      <c r="SUJ78" s="164"/>
      <c r="SUK78" s="164"/>
      <c r="SUL78" s="164"/>
      <c r="SUM78" s="164"/>
      <c r="SUN78" s="164"/>
      <c r="SUO78" s="164"/>
      <c r="SUP78" s="164"/>
      <c r="SUQ78" s="164"/>
      <c r="SUR78" s="164"/>
      <c r="SUS78" s="164"/>
      <c r="SUT78" s="164"/>
      <c r="SUU78" s="164"/>
      <c r="SUV78" s="164"/>
      <c r="SUW78" s="164"/>
      <c r="SUX78" s="164"/>
      <c r="SUY78" s="164"/>
      <c r="SUZ78" s="164"/>
      <c r="SVA78" s="164"/>
      <c r="SVB78" s="164"/>
      <c r="SVC78" s="164"/>
      <c r="SVD78" s="164"/>
      <c r="SVE78" s="164"/>
      <c r="SVF78" s="164"/>
      <c r="SVG78" s="164"/>
      <c r="SVH78" s="164"/>
      <c r="SVI78" s="164"/>
      <c r="SVJ78" s="164"/>
      <c r="SVK78" s="164"/>
      <c r="SVL78" s="164"/>
      <c r="SVM78" s="164"/>
      <c r="SVN78" s="164"/>
      <c r="SVO78" s="164"/>
      <c r="SVP78" s="164"/>
      <c r="SVQ78" s="164"/>
      <c r="SVR78" s="164"/>
      <c r="SVS78" s="164"/>
      <c r="SVT78" s="164"/>
      <c r="SVU78" s="164"/>
      <c r="SVV78" s="164"/>
      <c r="SVW78" s="164"/>
      <c r="SVX78" s="164"/>
      <c r="SVY78" s="164"/>
      <c r="SVZ78" s="164"/>
      <c r="SWA78" s="164"/>
      <c r="SWB78" s="164"/>
      <c r="SWC78" s="164"/>
      <c r="SWD78" s="164"/>
      <c r="SWE78" s="164"/>
      <c r="SWF78" s="164"/>
      <c r="SWG78" s="164"/>
      <c r="SWH78" s="164"/>
      <c r="SWI78" s="164"/>
      <c r="SWJ78" s="164"/>
      <c r="SWK78" s="164"/>
      <c r="SWL78" s="164"/>
      <c r="SWM78" s="164"/>
      <c r="SWN78" s="164"/>
      <c r="SWO78" s="164"/>
      <c r="SWP78" s="164"/>
      <c r="SWQ78" s="164"/>
      <c r="SWR78" s="164"/>
      <c r="SWS78" s="164"/>
      <c r="SWT78" s="164"/>
      <c r="SWU78" s="164"/>
      <c r="SWV78" s="164"/>
      <c r="SWW78" s="164"/>
      <c r="SWX78" s="164"/>
      <c r="SWY78" s="164"/>
      <c r="SWZ78" s="164"/>
      <c r="SXA78" s="164"/>
      <c r="SXB78" s="164"/>
      <c r="SXC78" s="164"/>
      <c r="SXD78" s="164"/>
      <c r="SXE78" s="164"/>
      <c r="SXF78" s="164"/>
      <c r="SXG78" s="164"/>
      <c r="SXH78" s="164"/>
      <c r="SXI78" s="164"/>
      <c r="SXJ78" s="164"/>
      <c r="SXK78" s="164"/>
      <c r="SXL78" s="164"/>
      <c r="SXM78" s="164"/>
      <c r="SXN78" s="164"/>
      <c r="SXO78" s="164"/>
      <c r="SXP78" s="164"/>
      <c r="SXQ78" s="164"/>
      <c r="SXR78" s="164"/>
      <c r="SXS78" s="164"/>
      <c r="SXT78" s="164"/>
      <c r="SXU78" s="164"/>
      <c r="SXV78" s="164"/>
      <c r="SXW78" s="164"/>
      <c r="SXX78" s="164"/>
      <c r="SXY78" s="164"/>
      <c r="SXZ78" s="164"/>
      <c r="SYA78" s="164"/>
      <c r="SYB78" s="164"/>
      <c r="SYC78" s="164"/>
      <c r="SYD78" s="164"/>
      <c r="SYE78" s="164"/>
      <c r="SYF78" s="164"/>
      <c r="SYG78" s="164"/>
      <c r="SYH78" s="164"/>
      <c r="SYI78" s="164"/>
      <c r="SYJ78" s="164"/>
      <c r="SYK78" s="164"/>
      <c r="SYL78" s="164"/>
      <c r="SYM78" s="164"/>
      <c r="SYN78" s="164"/>
      <c r="SYO78" s="164"/>
      <c r="SYP78" s="164"/>
      <c r="SYQ78" s="164"/>
      <c r="SYR78" s="164"/>
      <c r="SYS78" s="164"/>
      <c r="SYT78" s="164"/>
      <c r="SYU78" s="164"/>
      <c r="SYV78" s="164"/>
      <c r="SYW78" s="164"/>
      <c r="SYX78" s="164"/>
      <c r="SYY78" s="164"/>
      <c r="SYZ78" s="164"/>
      <c r="SZA78" s="164"/>
      <c r="SZB78" s="164"/>
      <c r="SZC78" s="164"/>
      <c r="SZD78" s="164"/>
      <c r="SZE78" s="164"/>
      <c r="SZF78" s="164"/>
      <c r="SZG78" s="164"/>
      <c r="SZH78" s="164"/>
      <c r="SZI78" s="164"/>
      <c r="SZJ78" s="164"/>
      <c r="SZK78" s="164"/>
      <c r="SZL78" s="164"/>
      <c r="SZM78" s="164"/>
      <c r="SZN78" s="164"/>
      <c r="SZO78" s="164"/>
      <c r="SZP78" s="164"/>
      <c r="SZQ78" s="164"/>
      <c r="SZR78" s="164"/>
      <c r="SZS78" s="164"/>
      <c r="SZT78" s="164"/>
      <c r="SZU78" s="164"/>
      <c r="SZV78" s="164"/>
      <c r="SZW78" s="164"/>
      <c r="SZX78" s="164"/>
      <c r="SZY78" s="164"/>
      <c r="SZZ78" s="164"/>
      <c r="TAA78" s="164"/>
      <c r="TAB78" s="164"/>
      <c r="TAC78" s="164"/>
      <c r="TAD78" s="164"/>
      <c r="TAE78" s="164"/>
      <c r="TAF78" s="164"/>
      <c r="TAG78" s="164"/>
      <c r="TAH78" s="164"/>
      <c r="TAI78" s="164"/>
      <c r="TAJ78" s="164"/>
      <c r="TAK78" s="164"/>
      <c r="TAL78" s="164"/>
      <c r="TAM78" s="164"/>
      <c r="TAN78" s="164"/>
      <c r="TAO78" s="164"/>
      <c r="TAP78" s="164"/>
      <c r="TAQ78" s="164"/>
      <c r="TAR78" s="164"/>
      <c r="TAS78" s="164"/>
      <c r="TAT78" s="164"/>
      <c r="TAU78" s="164"/>
      <c r="TAV78" s="164"/>
      <c r="TAW78" s="164"/>
      <c r="TAX78" s="164"/>
      <c r="TAY78" s="164"/>
      <c r="TAZ78" s="164"/>
      <c r="TBA78" s="164"/>
      <c r="TBB78" s="164"/>
      <c r="TBC78" s="164"/>
      <c r="TBD78" s="164"/>
      <c r="TBE78" s="164"/>
      <c r="TBF78" s="164"/>
      <c r="TBG78" s="164"/>
      <c r="TBH78" s="164"/>
      <c r="TBI78" s="164"/>
      <c r="TBJ78" s="164"/>
      <c r="TBK78" s="164"/>
      <c r="TBL78" s="164"/>
      <c r="TBM78" s="164"/>
      <c r="TBN78" s="164"/>
      <c r="TBO78" s="164"/>
      <c r="TBP78" s="164"/>
      <c r="TBQ78" s="164"/>
      <c r="TBR78" s="164"/>
      <c r="TBS78" s="164"/>
      <c r="TBT78" s="164"/>
      <c r="TBU78" s="164"/>
      <c r="TBV78" s="164"/>
      <c r="TBW78" s="164"/>
      <c r="TBX78" s="164"/>
      <c r="TBY78" s="164"/>
      <c r="TBZ78" s="164"/>
      <c r="TCA78" s="164"/>
      <c r="TCB78" s="164"/>
      <c r="TCC78" s="164"/>
      <c r="TCD78" s="164"/>
      <c r="TCE78" s="164"/>
      <c r="TCF78" s="164"/>
      <c r="TCG78" s="164"/>
      <c r="TCH78" s="164"/>
      <c r="TCI78" s="164"/>
      <c r="TCJ78" s="164"/>
      <c r="TCK78" s="164"/>
      <c r="TCL78" s="164"/>
      <c r="TCM78" s="164"/>
      <c r="TCN78" s="164"/>
      <c r="TCO78" s="164"/>
      <c r="TCP78" s="164"/>
      <c r="TCQ78" s="164"/>
      <c r="TCR78" s="164"/>
      <c r="TCS78" s="164"/>
      <c r="TCT78" s="164"/>
      <c r="TCU78" s="164"/>
      <c r="TCV78" s="164"/>
      <c r="TCW78" s="164"/>
      <c r="TCX78" s="164"/>
      <c r="TCY78" s="164"/>
      <c r="TCZ78" s="164"/>
      <c r="TDA78" s="164"/>
      <c r="TDB78" s="164"/>
      <c r="TDC78" s="164"/>
      <c r="TDD78" s="164"/>
      <c r="TDE78" s="164"/>
      <c r="TDF78" s="164"/>
      <c r="TDG78" s="164"/>
      <c r="TDH78" s="164"/>
      <c r="TDI78" s="164"/>
      <c r="TDJ78" s="164"/>
      <c r="TDK78" s="164"/>
      <c r="TDL78" s="164"/>
      <c r="TDM78" s="164"/>
      <c r="TDN78" s="164"/>
      <c r="TDO78" s="164"/>
      <c r="TDP78" s="164"/>
      <c r="TDQ78" s="164"/>
      <c r="TDR78" s="164"/>
      <c r="TDS78" s="164"/>
      <c r="TDT78" s="164"/>
      <c r="TDU78" s="164"/>
      <c r="TDV78" s="164"/>
      <c r="TDW78" s="164"/>
      <c r="TDX78" s="164"/>
      <c r="TDY78" s="164"/>
      <c r="TDZ78" s="164"/>
      <c r="TEA78" s="164"/>
      <c r="TEB78" s="164"/>
      <c r="TEC78" s="164"/>
      <c r="TED78" s="164"/>
      <c r="TEE78" s="164"/>
      <c r="TEF78" s="164"/>
      <c r="TEG78" s="164"/>
      <c r="TEH78" s="164"/>
      <c r="TEI78" s="164"/>
      <c r="TEJ78" s="164"/>
      <c r="TEK78" s="164"/>
      <c r="TEL78" s="164"/>
      <c r="TEM78" s="164"/>
      <c r="TEN78" s="164"/>
      <c r="TEO78" s="164"/>
      <c r="TEP78" s="164"/>
      <c r="TEQ78" s="164"/>
      <c r="TER78" s="164"/>
      <c r="TES78" s="164"/>
      <c r="TET78" s="164"/>
      <c r="TEU78" s="164"/>
      <c r="TEV78" s="164"/>
      <c r="TEW78" s="164"/>
      <c r="TEX78" s="164"/>
      <c r="TEY78" s="164"/>
      <c r="TEZ78" s="164"/>
      <c r="TFA78" s="164"/>
      <c r="TFB78" s="164"/>
      <c r="TFC78" s="164"/>
      <c r="TFD78" s="164"/>
      <c r="TFE78" s="164"/>
      <c r="TFF78" s="164"/>
      <c r="TFG78" s="164"/>
      <c r="TFH78" s="164"/>
      <c r="TFI78" s="164"/>
      <c r="TFJ78" s="164"/>
      <c r="TFK78" s="164"/>
      <c r="TFL78" s="164"/>
      <c r="TFM78" s="164"/>
      <c r="TFN78" s="164"/>
      <c r="TFO78" s="164"/>
      <c r="TFP78" s="164"/>
      <c r="TFQ78" s="164"/>
      <c r="TFR78" s="164"/>
      <c r="TFS78" s="164"/>
      <c r="TFT78" s="164"/>
      <c r="TFU78" s="164"/>
      <c r="TFV78" s="164"/>
      <c r="TFW78" s="164"/>
      <c r="TFX78" s="164"/>
      <c r="TFY78" s="164"/>
      <c r="TFZ78" s="164"/>
      <c r="TGA78" s="164"/>
      <c r="TGB78" s="164"/>
      <c r="TGC78" s="164"/>
      <c r="TGD78" s="164"/>
      <c r="TGE78" s="164"/>
      <c r="TGF78" s="164"/>
      <c r="TGG78" s="164"/>
      <c r="TGH78" s="164"/>
      <c r="TGI78" s="164"/>
      <c r="TGJ78" s="164"/>
      <c r="TGK78" s="164"/>
      <c r="TGL78" s="164"/>
      <c r="TGM78" s="164"/>
      <c r="TGN78" s="164"/>
      <c r="TGO78" s="164"/>
      <c r="TGP78" s="164"/>
      <c r="TGQ78" s="164"/>
      <c r="TGR78" s="164"/>
      <c r="TGS78" s="164"/>
      <c r="TGT78" s="164"/>
      <c r="TGU78" s="164"/>
      <c r="TGV78" s="164"/>
      <c r="TGW78" s="164"/>
      <c r="TGX78" s="164"/>
      <c r="TGY78" s="164"/>
      <c r="TGZ78" s="164"/>
      <c r="THA78" s="164"/>
      <c r="THB78" s="164"/>
      <c r="THC78" s="164"/>
      <c r="THD78" s="164"/>
      <c r="THE78" s="164"/>
      <c r="THF78" s="164"/>
      <c r="THG78" s="164"/>
      <c r="THH78" s="164"/>
      <c r="THI78" s="164"/>
      <c r="THJ78" s="164"/>
      <c r="THK78" s="164"/>
      <c r="THL78" s="164"/>
      <c r="THM78" s="164"/>
      <c r="THN78" s="164"/>
      <c r="THO78" s="164"/>
      <c r="THP78" s="164"/>
      <c r="THQ78" s="164"/>
      <c r="THR78" s="164"/>
      <c r="THS78" s="164"/>
      <c r="THT78" s="164"/>
      <c r="THU78" s="164"/>
      <c r="THV78" s="164"/>
      <c r="THW78" s="164"/>
      <c r="THX78" s="164"/>
      <c r="THY78" s="164"/>
      <c r="THZ78" s="164"/>
      <c r="TIA78" s="164"/>
      <c r="TIB78" s="164"/>
      <c r="TIC78" s="164"/>
      <c r="TID78" s="164"/>
      <c r="TIE78" s="164"/>
      <c r="TIF78" s="164"/>
      <c r="TIG78" s="164"/>
      <c r="TIH78" s="164"/>
      <c r="TII78" s="164"/>
      <c r="TIJ78" s="164"/>
      <c r="TIK78" s="164"/>
      <c r="TIL78" s="164"/>
      <c r="TIM78" s="164"/>
      <c r="TIN78" s="164"/>
      <c r="TIO78" s="164"/>
      <c r="TIP78" s="164"/>
      <c r="TIQ78" s="164"/>
      <c r="TIR78" s="164"/>
      <c r="TIS78" s="164"/>
      <c r="TIT78" s="164"/>
      <c r="TIU78" s="164"/>
      <c r="TIV78" s="164"/>
      <c r="TIW78" s="164"/>
      <c r="TIX78" s="164"/>
      <c r="TIY78" s="164"/>
      <c r="TIZ78" s="164"/>
      <c r="TJA78" s="164"/>
      <c r="TJB78" s="164"/>
      <c r="TJC78" s="164"/>
      <c r="TJD78" s="164"/>
      <c r="TJE78" s="164"/>
      <c r="TJF78" s="164"/>
      <c r="TJG78" s="164"/>
      <c r="TJH78" s="164"/>
      <c r="TJI78" s="164"/>
      <c r="TJJ78" s="164"/>
      <c r="TJK78" s="164"/>
      <c r="TJL78" s="164"/>
      <c r="TJM78" s="164"/>
      <c r="TJN78" s="164"/>
      <c r="TJO78" s="164"/>
      <c r="TJP78" s="164"/>
      <c r="TJQ78" s="164"/>
      <c r="TJR78" s="164"/>
      <c r="TJS78" s="164"/>
      <c r="TJT78" s="164"/>
      <c r="TJU78" s="164"/>
      <c r="TJV78" s="164"/>
      <c r="TJW78" s="164"/>
      <c r="TJX78" s="164"/>
      <c r="TJY78" s="164"/>
      <c r="TJZ78" s="164"/>
      <c r="TKA78" s="164"/>
      <c r="TKB78" s="164"/>
      <c r="TKC78" s="164"/>
      <c r="TKD78" s="164"/>
      <c r="TKE78" s="164"/>
      <c r="TKF78" s="164"/>
      <c r="TKG78" s="164"/>
      <c r="TKH78" s="164"/>
      <c r="TKI78" s="164"/>
      <c r="TKJ78" s="164"/>
      <c r="TKK78" s="164"/>
      <c r="TKL78" s="164"/>
      <c r="TKM78" s="164"/>
      <c r="TKN78" s="164"/>
      <c r="TKO78" s="164"/>
      <c r="TKP78" s="164"/>
      <c r="TKQ78" s="164"/>
      <c r="TKR78" s="164"/>
      <c r="TKS78" s="164"/>
      <c r="TKT78" s="164"/>
      <c r="TKU78" s="164"/>
      <c r="TKV78" s="164"/>
      <c r="TKW78" s="164"/>
      <c r="TKX78" s="164"/>
      <c r="TKY78" s="164"/>
      <c r="TKZ78" s="164"/>
      <c r="TLA78" s="164"/>
      <c r="TLB78" s="164"/>
      <c r="TLC78" s="164"/>
      <c r="TLD78" s="164"/>
      <c r="TLE78" s="164"/>
      <c r="TLF78" s="164"/>
      <c r="TLG78" s="164"/>
      <c r="TLH78" s="164"/>
      <c r="TLI78" s="164"/>
      <c r="TLJ78" s="164"/>
      <c r="TLK78" s="164"/>
      <c r="TLL78" s="164"/>
      <c r="TLM78" s="164"/>
      <c r="TLN78" s="164"/>
      <c r="TLO78" s="164"/>
      <c r="TLP78" s="164"/>
      <c r="TLQ78" s="164"/>
      <c r="TLR78" s="164"/>
      <c r="TLS78" s="164"/>
      <c r="TLT78" s="164"/>
      <c r="TLU78" s="164"/>
      <c r="TLV78" s="164"/>
      <c r="TLW78" s="164"/>
      <c r="TLX78" s="164"/>
      <c r="TLY78" s="164"/>
      <c r="TLZ78" s="164"/>
      <c r="TMA78" s="164"/>
      <c r="TMB78" s="164"/>
      <c r="TMC78" s="164"/>
      <c r="TMD78" s="164"/>
      <c r="TME78" s="164"/>
      <c r="TMF78" s="164"/>
      <c r="TMG78" s="164"/>
      <c r="TMH78" s="164"/>
      <c r="TMI78" s="164"/>
      <c r="TMJ78" s="164"/>
      <c r="TMK78" s="164"/>
      <c r="TML78" s="164"/>
      <c r="TMM78" s="164"/>
      <c r="TMN78" s="164"/>
      <c r="TMO78" s="164"/>
      <c r="TMP78" s="164"/>
      <c r="TMQ78" s="164"/>
      <c r="TMR78" s="164"/>
      <c r="TMS78" s="164"/>
      <c r="TMT78" s="164"/>
      <c r="TMU78" s="164"/>
      <c r="TMV78" s="164"/>
      <c r="TMW78" s="164"/>
      <c r="TMX78" s="164"/>
      <c r="TMY78" s="164"/>
      <c r="TMZ78" s="164"/>
      <c r="TNA78" s="164"/>
      <c r="TNB78" s="164"/>
      <c r="TNC78" s="164"/>
      <c r="TND78" s="164"/>
      <c r="TNE78" s="164"/>
      <c r="TNF78" s="164"/>
      <c r="TNG78" s="164"/>
      <c r="TNH78" s="164"/>
      <c r="TNI78" s="164"/>
      <c r="TNJ78" s="164"/>
      <c r="TNK78" s="164"/>
      <c r="TNL78" s="164"/>
      <c r="TNM78" s="164"/>
      <c r="TNN78" s="164"/>
      <c r="TNO78" s="164"/>
      <c r="TNP78" s="164"/>
      <c r="TNQ78" s="164"/>
      <c r="TNR78" s="164"/>
      <c r="TNS78" s="164"/>
      <c r="TNT78" s="164"/>
      <c r="TNU78" s="164"/>
      <c r="TNV78" s="164"/>
      <c r="TNW78" s="164"/>
      <c r="TNX78" s="164"/>
      <c r="TNY78" s="164"/>
      <c r="TNZ78" s="164"/>
      <c r="TOA78" s="164"/>
      <c r="TOB78" s="164"/>
      <c r="TOC78" s="164"/>
      <c r="TOD78" s="164"/>
      <c r="TOE78" s="164"/>
      <c r="TOF78" s="164"/>
      <c r="TOG78" s="164"/>
      <c r="TOH78" s="164"/>
      <c r="TOI78" s="164"/>
      <c r="TOJ78" s="164"/>
      <c r="TOK78" s="164"/>
      <c r="TOL78" s="164"/>
      <c r="TOM78" s="164"/>
      <c r="TON78" s="164"/>
      <c r="TOO78" s="164"/>
      <c r="TOP78" s="164"/>
      <c r="TOQ78" s="164"/>
      <c r="TOR78" s="164"/>
      <c r="TOS78" s="164"/>
      <c r="TOT78" s="164"/>
      <c r="TOU78" s="164"/>
      <c r="TOV78" s="164"/>
      <c r="TOW78" s="164"/>
      <c r="TOX78" s="164"/>
      <c r="TOY78" s="164"/>
      <c r="TOZ78" s="164"/>
      <c r="TPA78" s="164"/>
      <c r="TPB78" s="164"/>
      <c r="TPC78" s="164"/>
      <c r="TPD78" s="164"/>
      <c r="TPE78" s="164"/>
      <c r="TPF78" s="164"/>
      <c r="TPG78" s="164"/>
      <c r="TPH78" s="164"/>
      <c r="TPI78" s="164"/>
      <c r="TPJ78" s="164"/>
      <c r="TPK78" s="164"/>
      <c r="TPL78" s="164"/>
      <c r="TPM78" s="164"/>
      <c r="TPN78" s="164"/>
      <c r="TPO78" s="164"/>
      <c r="TPP78" s="164"/>
      <c r="TPQ78" s="164"/>
      <c r="TPR78" s="164"/>
      <c r="TPS78" s="164"/>
      <c r="TPT78" s="164"/>
      <c r="TPU78" s="164"/>
      <c r="TPV78" s="164"/>
      <c r="TPW78" s="164"/>
      <c r="TPX78" s="164"/>
      <c r="TPY78" s="164"/>
      <c r="TPZ78" s="164"/>
      <c r="TQA78" s="164"/>
      <c r="TQB78" s="164"/>
      <c r="TQC78" s="164"/>
      <c r="TQD78" s="164"/>
      <c r="TQE78" s="164"/>
      <c r="TQF78" s="164"/>
      <c r="TQG78" s="164"/>
      <c r="TQH78" s="164"/>
      <c r="TQI78" s="164"/>
      <c r="TQJ78" s="164"/>
      <c r="TQK78" s="164"/>
      <c r="TQL78" s="164"/>
      <c r="TQM78" s="164"/>
      <c r="TQN78" s="164"/>
      <c r="TQO78" s="164"/>
      <c r="TQP78" s="164"/>
      <c r="TQQ78" s="164"/>
      <c r="TQR78" s="164"/>
      <c r="TQS78" s="164"/>
      <c r="TQT78" s="164"/>
      <c r="TQU78" s="164"/>
      <c r="TQV78" s="164"/>
      <c r="TQW78" s="164"/>
      <c r="TQX78" s="164"/>
      <c r="TQY78" s="164"/>
      <c r="TQZ78" s="164"/>
      <c r="TRA78" s="164"/>
      <c r="TRB78" s="164"/>
      <c r="TRC78" s="164"/>
      <c r="TRD78" s="164"/>
      <c r="TRE78" s="164"/>
      <c r="TRF78" s="164"/>
      <c r="TRG78" s="164"/>
      <c r="TRH78" s="164"/>
      <c r="TRI78" s="164"/>
      <c r="TRJ78" s="164"/>
      <c r="TRK78" s="164"/>
      <c r="TRL78" s="164"/>
      <c r="TRM78" s="164"/>
      <c r="TRN78" s="164"/>
      <c r="TRO78" s="164"/>
      <c r="TRP78" s="164"/>
      <c r="TRQ78" s="164"/>
      <c r="TRR78" s="164"/>
      <c r="TRS78" s="164"/>
      <c r="TRT78" s="164"/>
      <c r="TRU78" s="164"/>
      <c r="TRV78" s="164"/>
      <c r="TRW78" s="164"/>
      <c r="TRX78" s="164"/>
      <c r="TRY78" s="164"/>
      <c r="TRZ78" s="164"/>
      <c r="TSA78" s="164"/>
      <c r="TSB78" s="164"/>
      <c r="TSC78" s="164"/>
      <c r="TSD78" s="164"/>
      <c r="TSE78" s="164"/>
      <c r="TSF78" s="164"/>
      <c r="TSG78" s="164"/>
      <c r="TSH78" s="164"/>
      <c r="TSI78" s="164"/>
      <c r="TSJ78" s="164"/>
      <c r="TSK78" s="164"/>
      <c r="TSL78" s="164"/>
      <c r="TSM78" s="164"/>
      <c r="TSN78" s="164"/>
      <c r="TSO78" s="164"/>
      <c r="TSP78" s="164"/>
      <c r="TSQ78" s="164"/>
      <c r="TSR78" s="164"/>
      <c r="TSS78" s="164"/>
      <c r="TST78" s="164"/>
      <c r="TSU78" s="164"/>
      <c r="TSV78" s="164"/>
      <c r="TSW78" s="164"/>
      <c r="TSX78" s="164"/>
      <c r="TSY78" s="164"/>
      <c r="TSZ78" s="164"/>
      <c r="TTA78" s="164"/>
      <c r="TTB78" s="164"/>
      <c r="TTC78" s="164"/>
      <c r="TTD78" s="164"/>
      <c r="TTE78" s="164"/>
      <c r="TTF78" s="164"/>
      <c r="TTG78" s="164"/>
      <c r="TTH78" s="164"/>
      <c r="TTI78" s="164"/>
      <c r="TTJ78" s="164"/>
      <c r="TTK78" s="164"/>
      <c r="TTL78" s="164"/>
      <c r="TTM78" s="164"/>
      <c r="TTN78" s="164"/>
      <c r="TTO78" s="164"/>
      <c r="TTP78" s="164"/>
      <c r="TTQ78" s="164"/>
      <c r="TTR78" s="164"/>
      <c r="TTS78" s="164"/>
      <c r="TTT78" s="164"/>
      <c r="TTU78" s="164"/>
      <c r="TTV78" s="164"/>
      <c r="TTW78" s="164"/>
      <c r="TTX78" s="164"/>
      <c r="TTY78" s="164"/>
      <c r="TTZ78" s="164"/>
      <c r="TUA78" s="164"/>
      <c r="TUB78" s="164"/>
      <c r="TUC78" s="164"/>
      <c r="TUD78" s="164"/>
      <c r="TUE78" s="164"/>
      <c r="TUF78" s="164"/>
      <c r="TUG78" s="164"/>
      <c r="TUH78" s="164"/>
      <c r="TUI78" s="164"/>
      <c r="TUJ78" s="164"/>
      <c r="TUK78" s="164"/>
      <c r="TUL78" s="164"/>
      <c r="TUM78" s="164"/>
      <c r="TUN78" s="164"/>
      <c r="TUO78" s="164"/>
      <c r="TUP78" s="164"/>
      <c r="TUQ78" s="164"/>
      <c r="TUR78" s="164"/>
      <c r="TUS78" s="164"/>
      <c r="TUT78" s="164"/>
      <c r="TUU78" s="164"/>
      <c r="TUV78" s="164"/>
      <c r="TUW78" s="164"/>
      <c r="TUX78" s="164"/>
      <c r="TUY78" s="164"/>
      <c r="TUZ78" s="164"/>
      <c r="TVA78" s="164"/>
      <c r="TVB78" s="164"/>
      <c r="TVC78" s="164"/>
      <c r="TVD78" s="164"/>
      <c r="TVE78" s="164"/>
      <c r="TVF78" s="164"/>
      <c r="TVG78" s="164"/>
      <c r="TVH78" s="164"/>
      <c r="TVI78" s="164"/>
      <c r="TVJ78" s="164"/>
      <c r="TVK78" s="164"/>
      <c r="TVL78" s="164"/>
      <c r="TVM78" s="164"/>
      <c r="TVN78" s="164"/>
      <c r="TVO78" s="164"/>
      <c r="TVP78" s="164"/>
      <c r="TVQ78" s="164"/>
      <c r="TVR78" s="164"/>
      <c r="TVS78" s="164"/>
      <c r="TVT78" s="164"/>
      <c r="TVU78" s="164"/>
      <c r="TVV78" s="164"/>
      <c r="TVW78" s="164"/>
      <c r="TVX78" s="164"/>
      <c r="TVY78" s="164"/>
      <c r="TVZ78" s="164"/>
      <c r="TWA78" s="164"/>
      <c r="TWB78" s="164"/>
      <c r="TWC78" s="164"/>
      <c r="TWD78" s="164"/>
      <c r="TWE78" s="164"/>
      <c r="TWF78" s="164"/>
      <c r="TWG78" s="164"/>
      <c r="TWH78" s="164"/>
      <c r="TWI78" s="164"/>
      <c r="TWJ78" s="164"/>
      <c r="TWK78" s="164"/>
      <c r="TWL78" s="164"/>
      <c r="TWM78" s="164"/>
      <c r="TWN78" s="164"/>
      <c r="TWO78" s="164"/>
      <c r="TWP78" s="164"/>
      <c r="TWQ78" s="164"/>
      <c r="TWR78" s="164"/>
      <c r="TWS78" s="164"/>
      <c r="TWT78" s="164"/>
      <c r="TWU78" s="164"/>
      <c r="TWV78" s="164"/>
      <c r="TWW78" s="164"/>
      <c r="TWX78" s="164"/>
      <c r="TWY78" s="164"/>
      <c r="TWZ78" s="164"/>
      <c r="TXA78" s="164"/>
      <c r="TXB78" s="164"/>
      <c r="TXC78" s="164"/>
      <c r="TXD78" s="164"/>
      <c r="TXE78" s="164"/>
      <c r="TXF78" s="164"/>
      <c r="TXG78" s="164"/>
      <c r="TXH78" s="164"/>
      <c r="TXI78" s="164"/>
      <c r="TXJ78" s="164"/>
      <c r="TXK78" s="164"/>
      <c r="TXL78" s="164"/>
      <c r="TXM78" s="164"/>
      <c r="TXN78" s="164"/>
      <c r="TXO78" s="164"/>
      <c r="TXP78" s="164"/>
      <c r="TXQ78" s="164"/>
      <c r="TXR78" s="164"/>
      <c r="TXS78" s="164"/>
      <c r="TXT78" s="164"/>
      <c r="TXU78" s="164"/>
      <c r="TXV78" s="164"/>
      <c r="TXW78" s="164"/>
      <c r="TXX78" s="164"/>
      <c r="TXY78" s="164"/>
      <c r="TXZ78" s="164"/>
      <c r="TYA78" s="164"/>
      <c r="TYB78" s="164"/>
      <c r="TYC78" s="164"/>
      <c r="TYD78" s="164"/>
      <c r="TYE78" s="164"/>
      <c r="TYF78" s="164"/>
      <c r="TYG78" s="164"/>
      <c r="TYH78" s="164"/>
      <c r="TYI78" s="164"/>
      <c r="TYJ78" s="164"/>
      <c r="TYK78" s="164"/>
      <c r="TYL78" s="164"/>
      <c r="TYM78" s="164"/>
      <c r="TYN78" s="164"/>
      <c r="TYO78" s="164"/>
      <c r="TYP78" s="164"/>
      <c r="TYQ78" s="164"/>
      <c r="TYR78" s="164"/>
      <c r="TYS78" s="164"/>
      <c r="TYT78" s="164"/>
      <c r="TYU78" s="164"/>
      <c r="TYV78" s="164"/>
      <c r="TYW78" s="164"/>
      <c r="TYX78" s="164"/>
      <c r="TYY78" s="164"/>
      <c r="TYZ78" s="164"/>
      <c r="TZA78" s="164"/>
      <c r="TZB78" s="164"/>
      <c r="TZC78" s="164"/>
      <c r="TZD78" s="164"/>
      <c r="TZE78" s="164"/>
      <c r="TZF78" s="164"/>
      <c r="TZG78" s="164"/>
      <c r="TZH78" s="164"/>
      <c r="TZI78" s="164"/>
      <c r="TZJ78" s="164"/>
      <c r="TZK78" s="164"/>
      <c r="TZL78" s="164"/>
      <c r="TZM78" s="164"/>
      <c r="TZN78" s="164"/>
      <c r="TZO78" s="164"/>
      <c r="TZP78" s="164"/>
      <c r="TZQ78" s="164"/>
      <c r="TZR78" s="164"/>
      <c r="TZS78" s="164"/>
      <c r="TZT78" s="164"/>
      <c r="TZU78" s="164"/>
      <c r="TZV78" s="164"/>
      <c r="TZW78" s="164"/>
      <c r="TZX78" s="164"/>
      <c r="TZY78" s="164"/>
      <c r="TZZ78" s="164"/>
      <c r="UAA78" s="164"/>
      <c r="UAB78" s="164"/>
      <c r="UAC78" s="164"/>
      <c r="UAD78" s="164"/>
      <c r="UAE78" s="164"/>
      <c r="UAF78" s="164"/>
      <c r="UAG78" s="164"/>
      <c r="UAH78" s="164"/>
      <c r="UAI78" s="164"/>
      <c r="UAJ78" s="164"/>
      <c r="UAK78" s="164"/>
      <c r="UAL78" s="164"/>
      <c r="UAM78" s="164"/>
      <c r="UAN78" s="164"/>
      <c r="UAO78" s="164"/>
      <c r="UAP78" s="164"/>
      <c r="UAQ78" s="164"/>
      <c r="UAR78" s="164"/>
      <c r="UAS78" s="164"/>
      <c r="UAT78" s="164"/>
      <c r="UAU78" s="164"/>
      <c r="UAV78" s="164"/>
      <c r="UAW78" s="164"/>
      <c r="UAX78" s="164"/>
      <c r="UAY78" s="164"/>
      <c r="UAZ78" s="164"/>
      <c r="UBA78" s="164"/>
      <c r="UBB78" s="164"/>
      <c r="UBC78" s="164"/>
      <c r="UBD78" s="164"/>
      <c r="UBE78" s="164"/>
      <c r="UBF78" s="164"/>
      <c r="UBG78" s="164"/>
      <c r="UBH78" s="164"/>
      <c r="UBI78" s="164"/>
      <c r="UBJ78" s="164"/>
      <c r="UBK78" s="164"/>
      <c r="UBL78" s="164"/>
      <c r="UBM78" s="164"/>
      <c r="UBN78" s="164"/>
      <c r="UBO78" s="164"/>
      <c r="UBP78" s="164"/>
      <c r="UBQ78" s="164"/>
      <c r="UBR78" s="164"/>
      <c r="UBS78" s="164"/>
      <c r="UBT78" s="164"/>
      <c r="UBU78" s="164"/>
      <c r="UBV78" s="164"/>
      <c r="UBW78" s="164"/>
      <c r="UBX78" s="164"/>
      <c r="UBY78" s="164"/>
      <c r="UBZ78" s="164"/>
      <c r="UCA78" s="164"/>
      <c r="UCB78" s="164"/>
      <c r="UCC78" s="164"/>
      <c r="UCD78" s="164"/>
      <c r="UCE78" s="164"/>
      <c r="UCF78" s="164"/>
      <c r="UCG78" s="164"/>
      <c r="UCH78" s="164"/>
      <c r="UCI78" s="164"/>
      <c r="UCJ78" s="164"/>
      <c r="UCK78" s="164"/>
      <c r="UCL78" s="164"/>
      <c r="UCM78" s="164"/>
      <c r="UCN78" s="164"/>
      <c r="UCO78" s="164"/>
      <c r="UCP78" s="164"/>
      <c r="UCQ78" s="164"/>
      <c r="UCR78" s="164"/>
      <c r="UCS78" s="164"/>
      <c r="UCT78" s="164"/>
      <c r="UCU78" s="164"/>
      <c r="UCV78" s="164"/>
      <c r="UCW78" s="164"/>
      <c r="UCX78" s="164"/>
      <c r="UCY78" s="164"/>
      <c r="UCZ78" s="164"/>
      <c r="UDA78" s="164"/>
      <c r="UDB78" s="164"/>
      <c r="UDC78" s="164"/>
      <c r="UDD78" s="164"/>
      <c r="UDE78" s="164"/>
      <c r="UDF78" s="164"/>
      <c r="UDG78" s="164"/>
      <c r="UDH78" s="164"/>
      <c r="UDI78" s="164"/>
      <c r="UDJ78" s="164"/>
      <c r="UDK78" s="164"/>
      <c r="UDL78" s="164"/>
      <c r="UDM78" s="164"/>
      <c r="UDN78" s="164"/>
      <c r="UDO78" s="164"/>
      <c r="UDP78" s="164"/>
      <c r="UDQ78" s="164"/>
      <c r="UDR78" s="164"/>
      <c r="UDS78" s="164"/>
      <c r="UDT78" s="164"/>
      <c r="UDU78" s="164"/>
      <c r="UDV78" s="164"/>
      <c r="UDW78" s="164"/>
      <c r="UDX78" s="164"/>
      <c r="UDY78" s="164"/>
      <c r="UDZ78" s="164"/>
      <c r="UEA78" s="164"/>
      <c r="UEB78" s="164"/>
      <c r="UEC78" s="164"/>
      <c r="UED78" s="164"/>
      <c r="UEE78" s="164"/>
      <c r="UEF78" s="164"/>
      <c r="UEG78" s="164"/>
      <c r="UEH78" s="164"/>
      <c r="UEI78" s="164"/>
      <c r="UEJ78" s="164"/>
      <c r="UEK78" s="164"/>
      <c r="UEL78" s="164"/>
      <c r="UEM78" s="164"/>
      <c r="UEN78" s="164"/>
      <c r="UEO78" s="164"/>
      <c r="UEP78" s="164"/>
      <c r="UEQ78" s="164"/>
      <c r="UER78" s="164"/>
      <c r="UES78" s="164"/>
      <c r="UET78" s="164"/>
      <c r="UEU78" s="164"/>
      <c r="UEV78" s="164"/>
      <c r="UEW78" s="164"/>
      <c r="UEX78" s="164"/>
      <c r="UEY78" s="164"/>
      <c r="UEZ78" s="164"/>
      <c r="UFA78" s="164"/>
      <c r="UFB78" s="164"/>
      <c r="UFC78" s="164"/>
      <c r="UFD78" s="164"/>
      <c r="UFE78" s="164"/>
      <c r="UFF78" s="164"/>
      <c r="UFG78" s="164"/>
      <c r="UFH78" s="164"/>
      <c r="UFI78" s="164"/>
      <c r="UFJ78" s="164"/>
      <c r="UFK78" s="164"/>
      <c r="UFL78" s="164"/>
      <c r="UFM78" s="164"/>
      <c r="UFN78" s="164"/>
      <c r="UFO78" s="164"/>
      <c r="UFP78" s="164"/>
      <c r="UFQ78" s="164"/>
      <c r="UFR78" s="164"/>
      <c r="UFS78" s="164"/>
      <c r="UFT78" s="164"/>
      <c r="UFU78" s="164"/>
      <c r="UFV78" s="164"/>
      <c r="UFW78" s="164"/>
      <c r="UFX78" s="164"/>
      <c r="UFY78" s="164"/>
      <c r="UFZ78" s="164"/>
      <c r="UGA78" s="164"/>
      <c r="UGB78" s="164"/>
      <c r="UGC78" s="164"/>
      <c r="UGD78" s="164"/>
      <c r="UGE78" s="164"/>
      <c r="UGF78" s="164"/>
      <c r="UGG78" s="164"/>
      <c r="UGH78" s="164"/>
      <c r="UGI78" s="164"/>
      <c r="UGJ78" s="164"/>
      <c r="UGK78" s="164"/>
      <c r="UGL78" s="164"/>
      <c r="UGM78" s="164"/>
      <c r="UGN78" s="164"/>
      <c r="UGO78" s="164"/>
      <c r="UGP78" s="164"/>
      <c r="UGQ78" s="164"/>
      <c r="UGR78" s="164"/>
      <c r="UGS78" s="164"/>
      <c r="UGT78" s="164"/>
      <c r="UGU78" s="164"/>
      <c r="UGV78" s="164"/>
      <c r="UGW78" s="164"/>
      <c r="UGX78" s="164"/>
      <c r="UGY78" s="164"/>
      <c r="UGZ78" s="164"/>
      <c r="UHA78" s="164"/>
      <c r="UHB78" s="164"/>
      <c r="UHC78" s="164"/>
      <c r="UHD78" s="164"/>
      <c r="UHE78" s="164"/>
      <c r="UHF78" s="164"/>
      <c r="UHG78" s="164"/>
      <c r="UHH78" s="164"/>
      <c r="UHI78" s="164"/>
      <c r="UHJ78" s="164"/>
      <c r="UHK78" s="164"/>
      <c r="UHL78" s="164"/>
      <c r="UHM78" s="164"/>
      <c r="UHN78" s="164"/>
      <c r="UHO78" s="164"/>
      <c r="UHP78" s="164"/>
      <c r="UHQ78" s="164"/>
      <c r="UHR78" s="164"/>
      <c r="UHS78" s="164"/>
      <c r="UHT78" s="164"/>
      <c r="UHU78" s="164"/>
      <c r="UHV78" s="164"/>
      <c r="UHW78" s="164"/>
      <c r="UHX78" s="164"/>
      <c r="UHY78" s="164"/>
      <c r="UHZ78" s="164"/>
      <c r="UIA78" s="164"/>
      <c r="UIB78" s="164"/>
      <c r="UIC78" s="164"/>
      <c r="UID78" s="164"/>
      <c r="UIE78" s="164"/>
      <c r="UIF78" s="164"/>
      <c r="UIG78" s="164"/>
      <c r="UIH78" s="164"/>
      <c r="UII78" s="164"/>
      <c r="UIJ78" s="164"/>
      <c r="UIK78" s="164"/>
      <c r="UIL78" s="164"/>
      <c r="UIM78" s="164"/>
      <c r="UIN78" s="164"/>
      <c r="UIO78" s="164"/>
      <c r="UIP78" s="164"/>
      <c r="UIQ78" s="164"/>
      <c r="UIR78" s="164"/>
      <c r="UIS78" s="164"/>
      <c r="UIT78" s="164"/>
      <c r="UIU78" s="164"/>
      <c r="UIV78" s="164"/>
      <c r="UIW78" s="164"/>
      <c r="UIX78" s="164"/>
      <c r="UIY78" s="164"/>
      <c r="UIZ78" s="164"/>
      <c r="UJA78" s="164"/>
      <c r="UJB78" s="164"/>
      <c r="UJC78" s="164"/>
      <c r="UJD78" s="164"/>
      <c r="UJE78" s="164"/>
      <c r="UJF78" s="164"/>
      <c r="UJG78" s="164"/>
      <c r="UJH78" s="164"/>
      <c r="UJI78" s="164"/>
      <c r="UJJ78" s="164"/>
      <c r="UJK78" s="164"/>
      <c r="UJL78" s="164"/>
      <c r="UJM78" s="164"/>
      <c r="UJN78" s="164"/>
      <c r="UJO78" s="164"/>
      <c r="UJP78" s="164"/>
      <c r="UJQ78" s="164"/>
      <c r="UJR78" s="164"/>
      <c r="UJS78" s="164"/>
      <c r="UJT78" s="164"/>
      <c r="UJU78" s="164"/>
      <c r="UJV78" s="164"/>
      <c r="UJW78" s="164"/>
      <c r="UJX78" s="164"/>
      <c r="UJY78" s="164"/>
      <c r="UJZ78" s="164"/>
      <c r="UKA78" s="164"/>
      <c r="UKB78" s="164"/>
      <c r="UKC78" s="164"/>
      <c r="UKD78" s="164"/>
      <c r="UKE78" s="164"/>
      <c r="UKF78" s="164"/>
      <c r="UKG78" s="164"/>
      <c r="UKH78" s="164"/>
      <c r="UKI78" s="164"/>
      <c r="UKJ78" s="164"/>
      <c r="UKK78" s="164"/>
      <c r="UKL78" s="164"/>
      <c r="UKM78" s="164"/>
      <c r="UKN78" s="164"/>
      <c r="UKO78" s="164"/>
      <c r="UKP78" s="164"/>
      <c r="UKQ78" s="164"/>
      <c r="UKR78" s="164"/>
      <c r="UKS78" s="164"/>
      <c r="UKT78" s="164"/>
      <c r="UKU78" s="164"/>
      <c r="UKV78" s="164"/>
      <c r="UKW78" s="164"/>
      <c r="UKX78" s="164"/>
      <c r="UKY78" s="164"/>
      <c r="UKZ78" s="164"/>
      <c r="ULA78" s="164"/>
      <c r="ULB78" s="164"/>
      <c r="ULC78" s="164"/>
      <c r="ULD78" s="164"/>
      <c r="ULE78" s="164"/>
      <c r="ULF78" s="164"/>
      <c r="ULG78" s="164"/>
      <c r="ULH78" s="164"/>
      <c r="ULI78" s="164"/>
      <c r="ULJ78" s="164"/>
      <c r="ULK78" s="164"/>
      <c r="ULL78" s="164"/>
      <c r="ULM78" s="164"/>
      <c r="ULN78" s="164"/>
      <c r="ULO78" s="164"/>
      <c r="ULP78" s="164"/>
      <c r="ULQ78" s="164"/>
      <c r="ULR78" s="164"/>
      <c r="ULS78" s="164"/>
      <c r="ULT78" s="164"/>
      <c r="ULU78" s="164"/>
      <c r="ULV78" s="164"/>
      <c r="ULW78" s="164"/>
      <c r="ULX78" s="164"/>
      <c r="ULY78" s="164"/>
      <c r="ULZ78" s="164"/>
      <c r="UMA78" s="164"/>
      <c r="UMB78" s="164"/>
      <c r="UMC78" s="164"/>
      <c r="UMD78" s="164"/>
      <c r="UME78" s="164"/>
      <c r="UMF78" s="164"/>
      <c r="UMG78" s="164"/>
      <c r="UMH78" s="164"/>
      <c r="UMI78" s="164"/>
      <c r="UMJ78" s="164"/>
      <c r="UMK78" s="164"/>
      <c r="UML78" s="164"/>
      <c r="UMM78" s="164"/>
      <c r="UMN78" s="164"/>
      <c r="UMO78" s="164"/>
      <c r="UMP78" s="164"/>
      <c r="UMQ78" s="164"/>
      <c r="UMR78" s="164"/>
      <c r="UMS78" s="164"/>
      <c r="UMT78" s="164"/>
      <c r="UMU78" s="164"/>
      <c r="UMV78" s="164"/>
      <c r="UMW78" s="164"/>
      <c r="UMX78" s="164"/>
      <c r="UMY78" s="164"/>
      <c r="UMZ78" s="164"/>
      <c r="UNA78" s="164"/>
      <c r="UNB78" s="164"/>
      <c r="UNC78" s="164"/>
      <c r="UND78" s="164"/>
      <c r="UNE78" s="164"/>
      <c r="UNF78" s="164"/>
      <c r="UNG78" s="164"/>
      <c r="UNH78" s="164"/>
      <c r="UNI78" s="164"/>
      <c r="UNJ78" s="164"/>
      <c r="UNK78" s="164"/>
      <c r="UNL78" s="164"/>
      <c r="UNM78" s="164"/>
      <c r="UNN78" s="164"/>
      <c r="UNO78" s="164"/>
      <c r="UNP78" s="164"/>
      <c r="UNQ78" s="164"/>
      <c r="UNR78" s="164"/>
      <c r="UNS78" s="164"/>
      <c r="UNT78" s="164"/>
      <c r="UNU78" s="164"/>
      <c r="UNV78" s="164"/>
      <c r="UNW78" s="164"/>
      <c r="UNX78" s="164"/>
      <c r="UNY78" s="164"/>
      <c r="UNZ78" s="164"/>
      <c r="UOA78" s="164"/>
      <c r="UOB78" s="164"/>
      <c r="UOC78" s="164"/>
      <c r="UOD78" s="164"/>
      <c r="UOE78" s="164"/>
      <c r="UOF78" s="164"/>
      <c r="UOG78" s="164"/>
      <c r="UOH78" s="164"/>
      <c r="UOI78" s="164"/>
      <c r="UOJ78" s="164"/>
      <c r="UOK78" s="164"/>
      <c r="UOL78" s="164"/>
      <c r="UOM78" s="164"/>
      <c r="UON78" s="164"/>
      <c r="UOO78" s="164"/>
      <c r="UOP78" s="164"/>
      <c r="UOQ78" s="164"/>
      <c r="UOR78" s="164"/>
      <c r="UOS78" s="164"/>
      <c r="UOT78" s="164"/>
      <c r="UOU78" s="164"/>
      <c r="UOV78" s="164"/>
      <c r="UOW78" s="164"/>
      <c r="UOX78" s="164"/>
      <c r="UOY78" s="164"/>
      <c r="UOZ78" s="164"/>
      <c r="UPA78" s="164"/>
      <c r="UPB78" s="164"/>
      <c r="UPC78" s="164"/>
      <c r="UPD78" s="164"/>
      <c r="UPE78" s="164"/>
      <c r="UPF78" s="164"/>
      <c r="UPG78" s="164"/>
      <c r="UPH78" s="164"/>
      <c r="UPI78" s="164"/>
      <c r="UPJ78" s="164"/>
      <c r="UPK78" s="164"/>
      <c r="UPL78" s="164"/>
      <c r="UPM78" s="164"/>
      <c r="UPN78" s="164"/>
      <c r="UPO78" s="164"/>
      <c r="UPP78" s="164"/>
      <c r="UPQ78" s="164"/>
      <c r="UPR78" s="164"/>
      <c r="UPS78" s="164"/>
      <c r="UPT78" s="164"/>
      <c r="UPU78" s="164"/>
      <c r="UPV78" s="164"/>
      <c r="UPW78" s="164"/>
      <c r="UPX78" s="164"/>
      <c r="UPY78" s="164"/>
      <c r="UPZ78" s="164"/>
      <c r="UQA78" s="164"/>
      <c r="UQB78" s="164"/>
      <c r="UQC78" s="164"/>
      <c r="UQD78" s="164"/>
      <c r="UQE78" s="164"/>
      <c r="UQF78" s="164"/>
      <c r="UQG78" s="164"/>
      <c r="UQH78" s="164"/>
      <c r="UQI78" s="164"/>
      <c r="UQJ78" s="164"/>
      <c r="UQK78" s="164"/>
      <c r="UQL78" s="164"/>
      <c r="UQM78" s="164"/>
      <c r="UQN78" s="164"/>
      <c r="UQO78" s="164"/>
      <c r="UQP78" s="164"/>
      <c r="UQQ78" s="164"/>
      <c r="UQR78" s="164"/>
      <c r="UQS78" s="164"/>
      <c r="UQT78" s="164"/>
      <c r="UQU78" s="164"/>
      <c r="UQV78" s="164"/>
      <c r="UQW78" s="164"/>
      <c r="UQX78" s="164"/>
      <c r="UQY78" s="164"/>
      <c r="UQZ78" s="164"/>
      <c r="URA78" s="164"/>
      <c r="URB78" s="164"/>
      <c r="URC78" s="164"/>
      <c r="URD78" s="164"/>
      <c r="URE78" s="164"/>
      <c r="URF78" s="164"/>
      <c r="URG78" s="164"/>
      <c r="URH78" s="164"/>
      <c r="URI78" s="164"/>
      <c r="URJ78" s="164"/>
      <c r="URK78" s="164"/>
      <c r="URL78" s="164"/>
      <c r="URM78" s="164"/>
      <c r="URN78" s="164"/>
      <c r="URO78" s="164"/>
      <c r="URP78" s="164"/>
      <c r="URQ78" s="164"/>
      <c r="URR78" s="164"/>
      <c r="URS78" s="164"/>
      <c r="URT78" s="164"/>
      <c r="URU78" s="164"/>
      <c r="URV78" s="164"/>
      <c r="URW78" s="164"/>
      <c r="URX78" s="164"/>
      <c r="URY78" s="164"/>
      <c r="URZ78" s="164"/>
      <c r="USA78" s="164"/>
      <c r="USB78" s="164"/>
      <c r="USC78" s="164"/>
      <c r="USD78" s="164"/>
      <c r="USE78" s="164"/>
      <c r="USF78" s="164"/>
      <c r="USG78" s="164"/>
      <c r="USH78" s="164"/>
      <c r="USI78" s="164"/>
      <c r="USJ78" s="164"/>
      <c r="USK78" s="164"/>
      <c r="USL78" s="164"/>
      <c r="USM78" s="164"/>
      <c r="USN78" s="164"/>
      <c r="USO78" s="164"/>
      <c r="USP78" s="164"/>
      <c r="USQ78" s="164"/>
      <c r="USR78" s="164"/>
      <c r="USS78" s="164"/>
      <c r="UST78" s="164"/>
      <c r="USU78" s="164"/>
      <c r="USV78" s="164"/>
      <c r="USW78" s="164"/>
      <c r="USX78" s="164"/>
      <c r="USY78" s="164"/>
      <c r="USZ78" s="164"/>
      <c r="UTA78" s="164"/>
      <c r="UTB78" s="164"/>
      <c r="UTC78" s="164"/>
      <c r="UTD78" s="164"/>
      <c r="UTE78" s="164"/>
      <c r="UTF78" s="164"/>
      <c r="UTG78" s="164"/>
      <c r="UTH78" s="164"/>
      <c r="UTI78" s="164"/>
      <c r="UTJ78" s="164"/>
      <c r="UTK78" s="164"/>
      <c r="UTL78" s="164"/>
      <c r="UTM78" s="164"/>
      <c r="UTN78" s="164"/>
      <c r="UTO78" s="164"/>
      <c r="UTP78" s="164"/>
      <c r="UTQ78" s="164"/>
      <c r="UTR78" s="164"/>
      <c r="UTS78" s="164"/>
      <c r="UTT78" s="164"/>
      <c r="UTU78" s="164"/>
      <c r="UTV78" s="164"/>
      <c r="UTW78" s="164"/>
      <c r="UTX78" s="164"/>
      <c r="UTY78" s="164"/>
      <c r="UTZ78" s="164"/>
      <c r="UUA78" s="164"/>
      <c r="UUB78" s="164"/>
      <c r="UUC78" s="164"/>
      <c r="UUD78" s="164"/>
      <c r="UUE78" s="164"/>
      <c r="UUF78" s="164"/>
      <c r="UUG78" s="164"/>
      <c r="UUH78" s="164"/>
      <c r="UUI78" s="164"/>
      <c r="UUJ78" s="164"/>
      <c r="UUK78" s="164"/>
      <c r="UUL78" s="164"/>
      <c r="UUM78" s="164"/>
      <c r="UUN78" s="164"/>
      <c r="UUO78" s="164"/>
      <c r="UUP78" s="164"/>
      <c r="UUQ78" s="164"/>
      <c r="UUR78" s="164"/>
      <c r="UUS78" s="164"/>
      <c r="UUT78" s="164"/>
      <c r="UUU78" s="164"/>
      <c r="UUV78" s="164"/>
      <c r="UUW78" s="164"/>
      <c r="UUX78" s="164"/>
      <c r="UUY78" s="164"/>
      <c r="UUZ78" s="164"/>
      <c r="UVA78" s="164"/>
      <c r="UVB78" s="164"/>
      <c r="UVC78" s="164"/>
      <c r="UVD78" s="164"/>
      <c r="UVE78" s="164"/>
      <c r="UVF78" s="164"/>
      <c r="UVG78" s="164"/>
      <c r="UVH78" s="164"/>
      <c r="UVI78" s="164"/>
      <c r="UVJ78" s="164"/>
      <c r="UVK78" s="164"/>
      <c r="UVL78" s="164"/>
      <c r="UVM78" s="164"/>
      <c r="UVN78" s="164"/>
      <c r="UVO78" s="164"/>
      <c r="UVP78" s="164"/>
      <c r="UVQ78" s="164"/>
      <c r="UVR78" s="164"/>
      <c r="UVS78" s="164"/>
      <c r="UVT78" s="164"/>
      <c r="UVU78" s="164"/>
      <c r="UVV78" s="164"/>
      <c r="UVW78" s="164"/>
      <c r="UVX78" s="164"/>
      <c r="UVY78" s="164"/>
      <c r="UVZ78" s="164"/>
      <c r="UWA78" s="164"/>
      <c r="UWB78" s="164"/>
      <c r="UWC78" s="164"/>
      <c r="UWD78" s="164"/>
      <c r="UWE78" s="164"/>
      <c r="UWF78" s="164"/>
      <c r="UWG78" s="164"/>
      <c r="UWH78" s="164"/>
      <c r="UWI78" s="164"/>
      <c r="UWJ78" s="164"/>
      <c r="UWK78" s="164"/>
      <c r="UWL78" s="164"/>
      <c r="UWM78" s="164"/>
      <c r="UWN78" s="164"/>
      <c r="UWO78" s="164"/>
      <c r="UWP78" s="164"/>
      <c r="UWQ78" s="164"/>
      <c r="UWR78" s="164"/>
      <c r="UWS78" s="164"/>
      <c r="UWT78" s="164"/>
      <c r="UWU78" s="164"/>
      <c r="UWV78" s="164"/>
      <c r="UWW78" s="164"/>
      <c r="UWX78" s="164"/>
      <c r="UWY78" s="164"/>
      <c r="UWZ78" s="164"/>
      <c r="UXA78" s="164"/>
      <c r="UXB78" s="164"/>
      <c r="UXC78" s="164"/>
      <c r="UXD78" s="164"/>
      <c r="UXE78" s="164"/>
      <c r="UXF78" s="164"/>
      <c r="UXG78" s="164"/>
      <c r="UXH78" s="164"/>
      <c r="UXI78" s="164"/>
      <c r="UXJ78" s="164"/>
      <c r="UXK78" s="164"/>
      <c r="UXL78" s="164"/>
      <c r="UXM78" s="164"/>
      <c r="UXN78" s="164"/>
      <c r="UXO78" s="164"/>
      <c r="UXP78" s="164"/>
      <c r="UXQ78" s="164"/>
      <c r="UXR78" s="164"/>
      <c r="UXS78" s="164"/>
      <c r="UXT78" s="164"/>
      <c r="UXU78" s="164"/>
      <c r="UXV78" s="164"/>
      <c r="UXW78" s="164"/>
      <c r="UXX78" s="164"/>
      <c r="UXY78" s="164"/>
      <c r="UXZ78" s="164"/>
      <c r="UYA78" s="164"/>
      <c r="UYB78" s="164"/>
      <c r="UYC78" s="164"/>
      <c r="UYD78" s="164"/>
      <c r="UYE78" s="164"/>
      <c r="UYF78" s="164"/>
      <c r="UYG78" s="164"/>
      <c r="UYH78" s="164"/>
      <c r="UYI78" s="164"/>
      <c r="UYJ78" s="164"/>
      <c r="UYK78" s="164"/>
      <c r="UYL78" s="164"/>
      <c r="UYM78" s="164"/>
      <c r="UYN78" s="164"/>
      <c r="UYO78" s="164"/>
      <c r="UYP78" s="164"/>
      <c r="UYQ78" s="164"/>
      <c r="UYR78" s="164"/>
      <c r="UYS78" s="164"/>
      <c r="UYT78" s="164"/>
      <c r="UYU78" s="164"/>
      <c r="UYV78" s="164"/>
      <c r="UYW78" s="164"/>
      <c r="UYX78" s="164"/>
      <c r="UYY78" s="164"/>
      <c r="UYZ78" s="164"/>
      <c r="UZA78" s="164"/>
      <c r="UZB78" s="164"/>
      <c r="UZC78" s="164"/>
      <c r="UZD78" s="164"/>
      <c r="UZE78" s="164"/>
      <c r="UZF78" s="164"/>
      <c r="UZG78" s="164"/>
      <c r="UZH78" s="164"/>
      <c r="UZI78" s="164"/>
      <c r="UZJ78" s="164"/>
      <c r="UZK78" s="164"/>
      <c r="UZL78" s="164"/>
      <c r="UZM78" s="164"/>
      <c r="UZN78" s="164"/>
      <c r="UZO78" s="164"/>
      <c r="UZP78" s="164"/>
      <c r="UZQ78" s="164"/>
      <c r="UZR78" s="164"/>
      <c r="UZS78" s="164"/>
      <c r="UZT78" s="164"/>
      <c r="UZU78" s="164"/>
      <c r="UZV78" s="164"/>
      <c r="UZW78" s="164"/>
      <c r="UZX78" s="164"/>
      <c r="UZY78" s="164"/>
      <c r="UZZ78" s="164"/>
      <c r="VAA78" s="164"/>
      <c r="VAB78" s="164"/>
      <c r="VAC78" s="164"/>
      <c r="VAD78" s="164"/>
      <c r="VAE78" s="164"/>
      <c r="VAF78" s="164"/>
      <c r="VAG78" s="164"/>
      <c r="VAH78" s="164"/>
      <c r="VAI78" s="164"/>
      <c r="VAJ78" s="164"/>
      <c r="VAK78" s="164"/>
      <c r="VAL78" s="164"/>
      <c r="VAM78" s="164"/>
      <c r="VAN78" s="164"/>
      <c r="VAO78" s="164"/>
      <c r="VAP78" s="164"/>
      <c r="VAQ78" s="164"/>
      <c r="VAR78" s="164"/>
      <c r="VAS78" s="164"/>
      <c r="VAT78" s="164"/>
      <c r="VAU78" s="164"/>
      <c r="VAV78" s="164"/>
      <c r="VAW78" s="164"/>
      <c r="VAX78" s="164"/>
      <c r="VAY78" s="164"/>
      <c r="VAZ78" s="164"/>
      <c r="VBA78" s="164"/>
      <c r="VBB78" s="164"/>
      <c r="VBC78" s="164"/>
      <c r="VBD78" s="164"/>
      <c r="VBE78" s="164"/>
      <c r="VBF78" s="164"/>
      <c r="VBG78" s="164"/>
      <c r="VBH78" s="164"/>
      <c r="VBI78" s="164"/>
      <c r="VBJ78" s="164"/>
      <c r="VBK78" s="164"/>
      <c r="VBL78" s="164"/>
      <c r="VBM78" s="164"/>
      <c r="VBN78" s="164"/>
      <c r="VBO78" s="164"/>
      <c r="VBP78" s="164"/>
      <c r="VBQ78" s="164"/>
      <c r="VBR78" s="164"/>
      <c r="VBS78" s="164"/>
      <c r="VBT78" s="164"/>
      <c r="VBU78" s="164"/>
      <c r="VBV78" s="164"/>
      <c r="VBW78" s="164"/>
      <c r="VBX78" s="164"/>
      <c r="VBY78" s="164"/>
      <c r="VBZ78" s="164"/>
      <c r="VCA78" s="164"/>
      <c r="VCB78" s="164"/>
      <c r="VCC78" s="164"/>
      <c r="VCD78" s="164"/>
      <c r="VCE78" s="164"/>
      <c r="VCF78" s="164"/>
      <c r="VCG78" s="164"/>
      <c r="VCH78" s="164"/>
      <c r="VCI78" s="164"/>
      <c r="VCJ78" s="164"/>
      <c r="VCK78" s="164"/>
      <c r="VCL78" s="164"/>
      <c r="VCM78" s="164"/>
      <c r="VCN78" s="164"/>
      <c r="VCO78" s="164"/>
      <c r="VCP78" s="164"/>
      <c r="VCQ78" s="164"/>
      <c r="VCR78" s="164"/>
      <c r="VCS78" s="164"/>
      <c r="VCT78" s="164"/>
      <c r="VCU78" s="164"/>
      <c r="VCV78" s="164"/>
      <c r="VCW78" s="164"/>
      <c r="VCX78" s="164"/>
      <c r="VCY78" s="164"/>
      <c r="VCZ78" s="164"/>
      <c r="VDA78" s="164"/>
      <c r="VDB78" s="164"/>
      <c r="VDC78" s="164"/>
      <c r="VDD78" s="164"/>
      <c r="VDE78" s="164"/>
      <c r="VDF78" s="164"/>
      <c r="VDG78" s="164"/>
      <c r="VDH78" s="164"/>
      <c r="VDI78" s="164"/>
      <c r="VDJ78" s="164"/>
      <c r="VDK78" s="164"/>
      <c r="VDL78" s="164"/>
      <c r="VDM78" s="164"/>
      <c r="VDN78" s="164"/>
      <c r="VDO78" s="164"/>
      <c r="VDP78" s="164"/>
      <c r="VDQ78" s="164"/>
      <c r="VDR78" s="164"/>
      <c r="VDS78" s="164"/>
      <c r="VDT78" s="164"/>
      <c r="VDU78" s="164"/>
      <c r="VDV78" s="164"/>
      <c r="VDW78" s="164"/>
      <c r="VDX78" s="164"/>
      <c r="VDY78" s="164"/>
      <c r="VDZ78" s="164"/>
      <c r="VEA78" s="164"/>
      <c r="VEB78" s="164"/>
      <c r="VEC78" s="164"/>
      <c r="VED78" s="164"/>
      <c r="VEE78" s="164"/>
      <c r="VEF78" s="164"/>
      <c r="VEG78" s="164"/>
      <c r="VEH78" s="164"/>
      <c r="VEI78" s="164"/>
      <c r="VEJ78" s="164"/>
      <c r="VEK78" s="164"/>
      <c r="VEL78" s="164"/>
      <c r="VEM78" s="164"/>
      <c r="VEN78" s="164"/>
      <c r="VEO78" s="164"/>
      <c r="VEP78" s="164"/>
      <c r="VEQ78" s="164"/>
      <c r="VER78" s="164"/>
      <c r="VES78" s="164"/>
      <c r="VET78" s="164"/>
      <c r="VEU78" s="164"/>
      <c r="VEV78" s="164"/>
      <c r="VEW78" s="164"/>
      <c r="VEX78" s="164"/>
      <c r="VEY78" s="164"/>
      <c r="VEZ78" s="164"/>
      <c r="VFA78" s="164"/>
      <c r="VFB78" s="164"/>
      <c r="VFC78" s="164"/>
      <c r="VFD78" s="164"/>
      <c r="VFE78" s="164"/>
      <c r="VFF78" s="164"/>
      <c r="VFG78" s="164"/>
      <c r="VFH78" s="164"/>
      <c r="VFI78" s="164"/>
      <c r="VFJ78" s="164"/>
      <c r="VFK78" s="164"/>
      <c r="VFL78" s="164"/>
      <c r="VFM78" s="164"/>
      <c r="VFN78" s="164"/>
      <c r="VFO78" s="164"/>
      <c r="VFP78" s="164"/>
      <c r="VFQ78" s="164"/>
      <c r="VFR78" s="164"/>
      <c r="VFS78" s="164"/>
      <c r="VFT78" s="164"/>
      <c r="VFU78" s="164"/>
      <c r="VFV78" s="164"/>
      <c r="VFW78" s="164"/>
      <c r="VFX78" s="164"/>
      <c r="VFY78" s="164"/>
      <c r="VFZ78" s="164"/>
      <c r="VGA78" s="164"/>
      <c r="VGB78" s="164"/>
      <c r="VGC78" s="164"/>
      <c r="VGD78" s="164"/>
      <c r="VGE78" s="164"/>
      <c r="VGF78" s="164"/>
      <c r="VGG78" s="164"/>
      <c r="VGH78" s="164"/>
      <c r="VGI78" s="164"/>
      <c r="VGJ78" s="164"/>
      <c r="VGK78" s="164"/>
      <c r="VGL78" s="164"/>
      <c r="VGM78" s="164"/>
      <c r="VGN78" s="164"/>
      <c r="VGO78" s="164"/>
      <c r="VGP78" s="164"/>
      <c r="VGQ78" s="164"/>
      <c r="VGR78" s="164"/>
      <c r="VGS78" s="164"/>
      <c r="VGT78" s="164"/>
      <c r="VGU78" s="164"/>
      <c r="VGV78" s="164"/>
      <c r="VGW78" s="164"/>
      <c r="VGX78" s="164"/>
      <c r="VGY78" s="164"/>
      <c r="VGZ78" s="164"/>
      <c r="VHA78" s="164"/>
      <c r="VHB78" s="164"/>
      <c r="VHC78" s="164"/>
      <c r="VHD78" s="164"/>
      <c r="VHE78" s="164"/>
      <c r="VHF78" s="164"/>
      <c r="VHG78" s="164"/>
      <c r="VHH78" s="164"/>
      <c r="VHI78" s="164"/>
      <c r="VHJ78" s="164"/>
      <c r="VHK78" s="164"/>
      <c r="VHL78" s="164"/>
      <c r="VHM78" s="164"/>
      <c r="VHN78" s="164"/>
      <c r="VHO78" s="164"/>
      <c r="VHP78" s="164"/>
      <c r="VHQ78" s="164"/>
      <c r="VHR78" s="164"/>
      <c r="VHS78" s="164"/>
      <c r="VHT78" s="164"/>
      <c r="VHU78" s="164"/>
      <c r="VHV78" s="164"/>
      <c r="VHW78" s="164"/>
      <c r="VHX78" s="164"/>
      <c r="VHY78" s="164"/>
      <c r="VHZ78" s="164"/>
      <c r="VIA78" s="164"/>
      <c r="VIB78" s="164"/>
      <c r="VIC78" s="164"/>
      <c r="VID78" s="164"/>
      <c r="VIE78" s="164"/>
      <c r="VIF78" s="164"/>
      <c r="VIG78" s="164"/>
      <c r="VIH78" s="164"/>
      <c r="VII78" s="164"/>
      <c r="VIJ78" s="164"/>
      <c r="VIK78" s="164"/>
      <c r="VIL78" s="164"/>
      <c r="VIM78" s="164"/>
      <c r="VIN78" s="164"/>
      <c r="VIO78" s="164"/>
      <c r="VIP78" s="164"/>
      <c r="VIQ78" s="164"/>
      <c r="VIR78" s="164"/>
      <c r="VIS78" s="164"/>
      <c r="VIT78" s="164"/>
      <c r="VIU78" s="164"/>
      <c r="VIV78" s="164"/>
      <c r="VIW78" s="164"/>
      <c r="VIX78" s="164"/>
      <c r="VIY78" s="164"/>
      <c r="VIZ78" s="164"/>
      <c r="VJA78" s="164"/>
      <c r="VJB78" s="164"/>
      <c r="VJC78" s="164"/>
      <c r="VJD78" s="164"/>
      <c r="VJE78" s="164"/>
      <c r="VJF78" s="164"/>
      <c r="VJG78" s="164"/>
      <c r="VJH78" s="164"/>
      <c r="VJI78" s="164"/>
      <c r="VJJ78" s="164"/>
      <c r="VJK78" s="164"/>
      <c r="VJL78" s="164"/>
      <c r="VJM78" s="164"/>
      <c r="VJN78" s="164"/>
      <c r="VJO78" s="164"/>
      <c r="VJP78" s="164"/>
      <c r="VJQ78" s="164"/>
      <c r="VJR78" s="164"/>
      <c r="VJS78" s="164"/>
      <c r="VJT78" s="164"/>
      <c r="VJU78" s="164"/>
      <c r="VJV78" s="164"/>
      <c r="VJW78" s="164"/>
      <c r="VJX78" s="164"/>
      <c r="VJY78" s="164"/>
      <c r="VJZ78" s="164"/>
      <c r="VKA78" s="164"/>
      <c r="VKB78" s="164"/>
      <c r="VKC78" s="164"/>
      <c r="VKD78" s="164"/>
      <c r="VKE78" s="164"/>
      <c r="VKF78" s="164"/>
      <c r="VKG78" s="164"/>
      <c r="VKH78" s="164"/>
      <c r="VKI78" s="164"/>
      <c r="VKJ78" s="164"/>
      <c r="VKK78" s="164"/>
      <c r="VKL78" s="164"/>
      <c r="VKM78" s="164"/>
      <c r="VKN78" s="164"/>
      <c r="VKO78" s="164"/>
      <c r="VKP78" s="164"/>
      <c r="VKQ78" s="164"/>
      <c r="VKR78" s="164"/>
      <c r="VKS78" s="164"/>
      <c r="VKT78" s="164"/>
      <c r="VKU78" s="164"/>
      <c r="VKV78" s="164"/>
      <c r="VKW78" s="164"/>
      <c r="VKX78" s="164"/>
      <c r="VKY78" s="164"/>
      <c r="VKZ78" s="164"/>
      <c r="VLA78" s="164"/>
      <c r="VLB78" s="164"/>
      <c r="VLC78" s="164"/>
      <c r="VLD78" s="164"/>
      <c r="VLE78" s="164"/>
      <c r="VLF78" s="164"/>
      <c r="VLG78" s="164"/>
      <c r="VLH78" s="164"/>
      <c r="VLI78" s="164"/>
      <c r="VLJ78" s="164"/>
      <c r="VLK78" s="164"/>
      <c r="VLL78" s="164"/>
      <c r="VLM78" s="164"/>
      <c r="VLN78" s="164"/>
      <c r="VLO78" s="164"/>
      <c r="VLP78" s="164"/>
      <c r="VLQ78" s="164"/>
      <c r="VLR78" s="164"/>
      <c r="VLS78" s="164"/>
      <c r="VLT78" s="164"/>
      <c r="VLU78" s="164"/>
      <c r="VLV78" s="164"/>
      <c r="VLW78" s="164"/>
      <c r="VLX78" s="164"/>
      <c r="VLY78" s="164"/>
      <c r="VLZ78" s="164"/>
      <c r="VMA78" s="164"/>
      <c r="VMB78" s="164"/>
      <c r="VMC78" s="164"/>
      <c r="VMD78" s="164"/>
      <c r="VME78" s="164"/>
      <c r="VMF78" s="164"/>
      <c r="VMG78" s="164"/>
      <c r="VMH78" s="164"/>
      <c r="VMI78" s="164"/>
      <c r="VMJ78" s="164"/>
      <c r="VMK78" s="164"/>
      <c r="VML78" s="164"/>
      <c r="VMM78" s="164"/>
      <c r="VMN78" s="164"/>
      <c r="VMO78" s="164"/>
      <c r="VMP78" s="164"/>
      <c r="VMQ78" s="164"/>
      <c r="VMR78" s="164"/>
      <c r="VMS78" s="164"/>
      <c r="VMT78" s="164"/>
      <c r="VMU78" s="164"/>
      <c r="VMV78" s="164"/>
      <c r="VMW78" s="164"/>
      <c r="VMX78" s="164"/>
      <c r="VMY78" s="164"/>
      <c r="VMZ78" s="164"/>
      <c r="VNA78" s="164"/>
      <c r="VNB78" s="164"/>
      <c r="VNC78" s="164"/>
      <c r="VND78" s="164"/>
      <c r="VNE78" s="164"/>
      <c r="VNF78" s="164"/>
      <c r="VNG78" s="164"/>
      <c r="VNH78" s="164"/>
      <c r="VNI78" s="164"/>
      <c r="VNJ78" s="164"/>
      <c r="VNK78" s="164"/>
      <c r="VNL78" s="164"/>
      <c r="VNM78" s="164"/>
      <c r="VNN78" s="164"/>
      <c r="VNO78" s="164"/>
      <c r="VNP78" s="164"/>
      <c r="VNQ78" s="164"/>
      <c r="VNR78" s="164"/>
      <c r="VNS78" s="164"/>
      <c r="VNT78" s="164"/>
      <c r="VNU78" s="164"/>
      <c r="VNV78" s="164"/>
      <c r="VNW78" s="164"/>
      <c r="VNX78" s="164"/>
      <c r="VNY78" s="164"/>
      <c r="VNZ78" s="164"/>
      <c r="VOA78" s="164"/>
      <c r="VOB78" s="164"/>
      <c r="VOC78" s="164"/>
      <c r="VOD78" s="164"/>
      <c r="VOE78" s="164"/>
      <c r="VOF78" s="164"/>
      <c r="VOG78" s="164"/>
      <c r="VOH78" s="164"/>
      <c r="VOI78" s="164"/>
      <c r="VOJ78" s="164"/>
      <c r="VOK78" s="164"/>
      <c r="VOL78" s="164"/>
      <c r="VOM78" s="164"/>
      <c r="VON78" s="164"/>
      <c r="VOO78" s="164"/>
      <c r="VOP78" s="164"/>
      <c r="VOQ78" s="164"/>
      <c r="VOR78" s="164"/>
      <c r="VOS78" s="164"/>
      <c r="VOT78" s="164"/>
      <c r="VOU78" s="164"/>
      <c r="VOV78" s="164"/>
      <c r="VOW78" s="164"/>
      <c r="VOX78" s="164"/>
      <c r="VOY78" s="164"/>
      <c r="VOZ78" s="164"/>
      <c r="VPA78" s="164"/>
      <c r="VPB78" s="164"/>
      <c r="VPC78" s="164"/>
      <c r="VPD78" s="164"/>
      <c r="VPE78" s="164"/>
      <c r="VPF78" s="164"/>
      <c r="VPG78" s="164"/>
      <c r="VPH78" s="164"/>
      <c r="VPI78" s="164"/>
      <c r="VPJ78" s="164"/>
      <c r="VPK78" s="164"/>
      <c r="VPL78" s="164"/>
      <c r="VPM78" s="164"/>
      <c r="VPN78" s="164"/>
      <c r="VPO78" s="164"/>
      <c r="VPP78" s="164"/>
      <c r="VPQ78" s="164"/>
      <c r="VPR78" s="164"/>
      <c r="VPS78" s="164"/>
      <c r="VPT78" s="164"/>
      <c r="VPU78" s="164"/>
      <c r="VPV78" s="164"/>
      <c r="VPW78" s="164"/>
      <c r="VPX78" s="164"/>
      <c r="VPY78" s="164"/>
      <c r="VPZ78" s="164"/>
      <c r="VQA78" s="164"/>
      <c r="VQB78" s="164"/>
      <c r="VQC78" s="164"/>
      <c r="VQD78" s="164"/>
      <c r="VQE78" s="164"/>
      <c r="VQF78" s="164"/>
      <c r="VQG78" s="164"/>
      <c r="VQH78" s="164"/>
      <c r="VQI78" s="164"/>
      <c r="VQJ78" s="164"/>
      <c r="VQK78" s="164"/>
      <c r="VQL78" s="164"/>
      <c r="VQM78" s="164"/>
      <c r="VQN78" s="164"/>
      <c r="VQO78" s="164"/>
      <c r="VQP78" s="164"/>
      <c r="VQQ78" s="164"/>
      <c r="VQR78" s="164"/>
      <c r="VQS78" s="164"/>
      <c r="VQT78" s="164"/>
      <c r="VQU78" s="164"/>
      <c r="VQV78" s="164"/>
      <c r="VQW78" s="164"/>
      <c r="VQX78" s="164"/>
      <c r="VQY78" s="164"/>
      <c r="VQZ78" s="164"/>
      <c r="VRA78" s="164"/>
      <c r="VRB78" s="164"/>
      <c r="VRC78" s="164"/>
      <c r="VRD78" s="164"/>
      <c r="VRE78" s="164"/>
      <c r="VRF78" s="164"/>
      <c r="VRG78" s="164"/>
      <c r="VRH78" s="164"/>
      <c r="VRI78" s="164"/>
      <c r="VRJ78" s="164"/>
      <c r="VRK78" s="164"/>
      <c r="VRL78" s="164"/>
      <c r="VRM78" s="164"/>
      <c r="VRN78" s="164"/>
      <c r="VRO78" s="164"/>
      <c r="VRP78" s="164"/>
      <c r="VRQ78" s="164"/>
      <c r="VRR78" s="164"/>
      <c r="VRS78" s="164"/>
      <c r="VRT78" s="164"/>
      <c r="VRU78" s="164"/>
      <c r="VRV78" s="164"/>
      <c r="VRW78" s="164"/>
      <c r="VRX78" s="164"/>
      <c r="VRY78" s="164"/>
      <c r="VRZ78" s="164"/>
      <c r="VSA78" s="164"/>
      <c r="VSB78" s="164"/>
      <c r="VSC78" s="164"/>
      <c r="VSD78" s="164"/>
      <c r="VSE78" s="164"/>
      <c r="VSF78" s="164"/>
      <c r="VSG78" s="164"/>
      <c r="VSH78" s="164"/>
      <c r="VSI78" s="164"/>
      <c r="VSJ78" s="164"/>
      <c r="VSK78" s="164"/>
      <c r="VSL78" s="164"/>
      <c r="VSM78" s="164"/>
      <c r="VSN78" s="164"/>
      <c r="VSO78" s="164"/>
      <c r="VSP78" s="164"/>
      <c r="VSQ78" s="164"/>
      <c r="VSR78" s="164"/>
      <c r="VSS78" s="164"/>
      <c r="VST78" s="164"/>
      <c r="VSU78" s="164"/>
      <c r="VSV78" s="164"/>
      <c r="VSW78" s="164"/>
      <c r="VSX78" s="164"/>
      <c r="VSY78" s="164"/>
      <c r="VSZ78" s="164"/>
      <c r="VTA78" s="164"/>
      <c r="VTB78" s="164"/>
      <c r="VTC78" s="164"/>
      <c r="VTD78" s="164"/>
      <c r="VTE78" s="164"/>
      <c r="VTF78" s="164"/>
      <c r="VTG78" s="164"/>
      <c r="VTH78" s="164"/>
      <c r="VTI78" s="164"/>
      <c r="VTJ78" s="164"/>
      <c r="VTK78" s="164"/>
      <c r="VTL78" s="164"/>
      <c r="VTM78" s="164"/>
      <c r="VTN78" s="164"/>
      <c r="VTO78" s="164"/>
      <c r="VTP78" s="164"/>
      <c r="VTQ78" s="164"/>
      <c r="VTR78" s="164"/>
      <c r="VTS78" s="164"/>
      <c r="VTT78" s="164"/>
      <c r="VTU78" s="164"/>
      <c r="VTV78" s="164"/>
      <c r="VTW78" s="164"/>
      <c r="VTX78" s="164"/>
      <c r="VTY78" s="164"/>
      <c r="VTZ78" s="164"/>
      <c r="VUA78" s="164"/>
      <c r="VUB78" s="164"/>
      <c r="VUC78" s="164"/>
      <c r="VUD78" s="164"/>
      <c r="VUE78" s="164"/>
      <c r="VUF78" s="164"/>
      <c r="VUG78" s="164"/>
      <c r="VUH78" s="164"/>
      <c r="VUI78" s="164"/>
      <c r="VUJ78" s="164"/>
      <c r="VUK78" s="164"/>
      <c r="VUL78" s="164"/>
      <c r="VUM78" s="164"/>
      <c r="VUN78" s="164"/>
      <c r="VUO78" s="164"/>
      <c r="VUP78" s="164"/>
      <c r="VUQ78" s="164"/>
      <c r="VUR78" s="164"/>
      <c r="VUS78" s="164"/>
      <c r="VUT78" s="164"/>
      <c r="VUU78" s="164"/>
      <c r="VUV78" s="164"/>
      <c r="VUW78" s="164"/>
      <c r="VUX78" s="164"/>
      <c r="VUY78" s="164"/>
      <c r="VUZ78" s="164"/>
      <c r="VVA78" s="164"/>
      <c r="VVB78" s="164"/>
      <c r="VVC78" s="164"/>
      <c r="VVD78" s="164"/>
      <c r="VVE78" s="164"/>
      <c r="VVF78" s="164"/>
      <c r="VVG78" s="164"/>
      <c r="VVH78" s="164"/>
      <c r="VVI78" s="164"/>
      <c r="VVJ78" s="164"/>
      <c r="VVK78" s="164"/>
      <c r="VVL78" s="164"/>
      <c r="VVM78" s="164"/>
      <c r="VVN78" s="164"/>
      <c r="VVO78" s="164"/>
      <c r="VVP78" s="164"/>
      <c r="VVQ78" s="164"/>
      <c r="VVR78" s="164"/>
      <c r="VVS78" s="164"/>
      <c r="VVT78" s="164"/>
      <c r="VVU78" s="164"/>
      <c r="VVV78" s="164"/>
      <c r="VVW78" s="164"/>
      <c r="VVX78" s="164"/>
      <c r="VVY78" s="164"/>
      <c r="VVZ78" s="164"/>
      <c r="VWA78" s="164"/>
      <c r="VWB78" s="164"/>
      <c r="VWC78" s="164"/>
      <c r="VWD78" s="164"/>
      <c r="VWE78" s="164"/>
      <c r="VWF78" s="164"/>
      <c r="VWG78" s="164"/>
      <c r="VWH78" s="164"/>
      <c r="VWI78" s="164"/>
      <c r="VWJ78" s="164"/>
      <c r="VWK78" s="164"/>
      <c r="VWL78" s="164"/>
      <c r="VWM78" s="164"/>
      <c r="VWN78" s="164"/>
      <c r="VWO78" s="164"/>
      <c r="VWP78" s="164"/>
      <c r="VWQ78" s="164"/>
      <c r="VWR78" s="164"/>
      <c r="VWS78" s="164"/>
      <c r="VWT78" s="164"/>
      <c r="VWU78" s="164"/>
      <c r="VWV78" s="164"/>
      <c r="VWW78" s="164"/>
      <c r="VWX78" s="164"/>
      <c r="VWY78" s="164"/>
      <c r="VWZ78" s="164"/>
      <c r="VXA78" s="164"/>
      <c r="VXB78" s="164"/>
      <c r="VXC78" s="164"/>
      <c r="VXD78" s="164"/>
      <c r="VXE78" s="164"/>
      <c r="VXF78" s="164"/>
      <c r="VXG78" s="164"/>
      <c r="VXH78" s="164"/>
      <c r="VXI78" s="164"/>
      <c r="VXJ78" s="164"/>
      <c r="VXK78" s="164"/>
      <c r="VXL78" s="164"/>
      <c r="VXM78" s="164"/>
      <c r="VXN78" s="164"/>
      <c r="VXO78" s="164"/>
      <c r="VXP78" s="164"/>
      <c r="VXQ78" s="164"/>
      <c r="VXR78" s="164"/>
      <c r="VXS78" s="164"/>
      <c r="VXT78" s="164"/>
      <c r="VXU78" s="164"/>
      <c r="VXV78" s="164"/>
      <c r="VXW78" s="164"/>
      <c r="VXX78" s="164"/>
      <c r="VXY78" s="164"/>
      <c r="VXZ78" s="164"/>
      <c r="VYA78" s="164"/>
      <c r="VYB78" s="164"/>
      <c r="VYC78" s="164"/>
      <c r="VYD78" s="164"/>
      <c r="VYE78" s="164"/>
      <c r="VYF78" s="164"/>
      <c r="VYG78" s="164"/>
      <c r="VYH78" s="164"/>
      <c r="VYI78" s="164"/>
      <c r="VYJ78" s="164"/>
      <c r="VYK78" s="164"/>
      <c r="VYL78" s="164"/>
      <c r="VYM78" s="164"/>
      <c r="VYN78" s="164"/>
      <c r="VYO78" s="164"/>
      <c r="VYP78" s="164"/>
      <c r="VYQ78" s="164"/>
      <c r="VYR78" s="164"/>
      <c r="VYS78" s="164"/>
      <c r="VYT78" s="164"/>
      <c r="VYU78" s="164"/>
      <c r="VYV78" s="164"/>
      <c r="VYW78" s="164"/>
      <c r="VYX78" s="164"/>
      <c r="VYY78" s="164"/>
      <c r="VYZ78" s="164"/>
      <c r="VZA78" s="164"/>
      <c r="VZB78" s="164"/>
      <c r="VZC78" s="164"/>
      <c r="VZD78" s="164"/>
      <c r="VZE78" s="164"/>
      <c r="VZF78" s="164"/>
      <c r="VZG78" s="164"/>
      <c r="VZH78" s="164"/>
      <c r="VZI78" s="164"/>
      <c r="VZJ78" s="164"/>
      <c r="VZK78" s="164"/>
      <c r="VZL78" s="164"/>
      <c r="VZM78" s="164"/>
      <c r="VZN78" s="164"/>
      <c r="VZO78" s="164"/>
      <c r="VZP78" s="164"/>
      <c r="VZQ78" s="164"/>
      <c r="VZR78" s="164"/>
      <c r="VZS78" s="164"/>
      <c r="VZT78" s="164"/>
      <c r="VZU78" s="164"/>
      <c r="VZV78" s="164"/>
      <c r="VZW78" s="164"/>
      <c r="VZX78" s="164"/>
      <c r="VZY78" s="164"/>
      <c r="VZZ78" s="164"/>
      <c r="WAA78" s="164"/>
      <c r="WAB78" s="164"/>
      <c r="WAC78" s="164"/>
      <c r="WAD78" s="164"/>
      <c r="WAE78" s="164"/>
      <c r="WAF78" s="164"/>
      <c r="WAG78" s="164"/>
      <c r="WAH78" s="164"/>
      <c r="WAI78" s="164"/>
      <c r="WAJ78" s="164"/>
      <c r="WAK78" s="164"/>
      <c r="WAL78" s="164"/>
      <c r="WAM78" s="164"/>
      <c r="WAN78" s="164"/>
      <c r="WAO78" s="164"/>
      <c r="WAP78" s="164"/>
      <c r="WAQ78" s="164"/>
      <c r="WAR78" s="164"/>
      <c r="WAS78" s="164"/>
      <c r="WAT78" s="164"/>
      <c r="WAU78" s="164"/>
      <c r="WAV78" s="164"/>
      <c r="WAW78" s="164"/>
      <c r="WAX78" s="164"/>
      <c r="WAY78" s="164"/>
      <c r="WAZ78" s="164"/>
      <c r="WBA78" s="164"/>
      <c r="WBB78" s="164"/>
      <c r="WBC78" s="164"/>
      <c r="WBD78" s="164"/>
      <c r="WBE78" s="164"/>
      <c r="WBF78" s="164"/>
      <c r="WBG78" s="164"/>
      <c r="WBH78" s="164"/>
      <c r="WBI78" s="164"/>
      <c r="WBJ78" s="164"/>
      <c r="WBK78" s="164"/>
      <c r="WBL78" s="164"/>
      <c r="WBM78" s="164"/>
      <c r="WBN78" s="164"/>
      <c r="WBO78" s="164"/>
      <c r="WBP78" s="164"/>
      <c r="WBQ78" s="164"/>
      <c r="WBR78" s="164"/>
      <c r="WBS78" s="164"/>
      <c r="WBT78" s="164"/>
      <c r="WBU78" s="164"/>
      <c r="WBV78" s="164"/>
      <c r="WBW78" s="164"/>
      <c r="WBX78" s="164"/>
      <c r="WBY78" s="164"/>
      <c r="WBZ78" s="164"/>
      <c r="WCA78" s="164"/>
      <c r="WCB78" s="164"/>
      <c r="WCC78" s="164"/>
      <c r="WCD78" s="164"/>
      <c r="WCE78" s="164"/>
      <c r="WCF78" s="164"/>
      <c r="WCG78" s="164"/>
      <c r="WCH78" s="164"/>
      <c r="WCI78" s="164"/>
      <c r="WCJ78" s="164"/>
      <c r="WCK78" s="164"/>
      <c r="WCL78" s="164"/>
      <c r="WCM78" s="164"/>
      <c r="WCN78" s="164"/>
      <c r="WCO78" s="164"/>
      <c r="WCP78" s="164"/>
      <c r="WCQ78" s="164"/>
      <c r="WCR78" s="164"/>
      <c r="WCS78" s="164"/>
      <c r="WCT78" s="164"/>
      <c r="WCU78" s="164"/>
      <c r="WCV78" s="164"/>
      <c r="WCW78" s="164"/>
      <c r="WCX78" s="164"/>
      <c r="WCY78" s="164"/>
      <c r="WCZ78" s="164"/>
      <c r="WDA78" s="164"/>
      <c r="WDB78" s="164"/>
      <c r="WDC78" s="164"/>
      <c r="WDD78" s="164"/>
      <c r="WDE78" s="164"/>
      <c r="WDF78" s="164"/>
      <c r="WDG78" s="164"/>
      <c r="WDH78" s="164"/>
      <c r="WDI78" s="164"/>
      <c r="WDJ78" s="164"/>
      <c r="WDK78" s="164"/>
      <c r="WDL78" s="164"/>
      <c r="WDM78" s="164"/>
      <c r="WDN78" s="164"/>
      <c r="WDO78" s="164"/>
      <c r="WDP78" s="164"/>
      <c r="WDQ78" s="164"/>
      <c r="WDR78" s="164"/>
      <c r="WDS78" s="164"/>
      <c r="WDT78" s="164"/>
      <c r="WDU78" s="164"/>
      <c r="WDV78" s="164"/>
      <c r="WDW78" s="164"/>
      <c r="WDX78" s="164"/>
      <c r="WDY78" s="164"/>
      <c r="WDZ78" s="164"/>
      <c r="WEA78" s="164"/>
      <c r="WEB78" s="164"/>
      <c r="WEC78" s="164"/>
      <c r="WED78" s="164"/>
      <c r="WEE78" s="164"/>
      <c r="WEF78" s="164"/>
      <c r="WEG78" s="164"/>
      <c r="WEH78" s="164"/>
      <c r="WEI78" s="164"/>
      <c r="WEJ78" s="164"/>
      <c r="WEK78" s="164"/>
      <c r="WEL78" s="164"/>
      <c r="WEM78" s="164"/>
      <c r="WEN78" s="164"/>
      <c r="WEO78" s="164"/>
      <c r="WEP78" s="164"/>
      <c r="WEQ78" s="164"/>
      <c r="WER78" s="164"/>
      <c r="WES78" s="164"/>
      <c r="WET78" s="164"/>
      <c r="WEU78" s="164"/>
      <c r="WEV78" s="164"/>
      <c r="WEW78" s="164"/>
      <c r="WEX78" s="164"/>
      <c r="WEY78" s="164"/>
      <c r="WEZ78" s="164"/>
      <c r="WFA78" s="164"/>
      <c r="WFB78" s="164"/>
      <c r="WFC78" s="164"/>
      <c r="WFD78" s="164"/>
      <c r="WFE78" s="164"/>
      <c r="WFF78" s="164"/>
      <c r="WFG78" s="164"/>
      <c r="WFH78" s="164"/>
      <c r="WFI78" s="164"/>
      <c r="WFJ78" s="164"/>
      <c r="WFK78" s="164"/>
      <c r="WFL78" s="164"/>
      <c r="WFM78" s="164"/>
      <c r="WFN78" s="164"/>
      <c r="WFO78" s="164"/>
      <c r="WFP78" s="164"/>
      <c r="WFQ78" s="164"/>
      <c r="WFR78" s="164"/>
      <c r="WFS78" s="164"/>
      <c r="WFT78" s="164"/>
      <c r="WFU78" s="164"/>
      <c r="WFV78" s="164"/>
      <c r="WFW78" s="164"/>
      <c r="WFX78" s="164"/>
      <c r="WFY78" s="164"/>
      <c r="WFZ78" s="164"/>
      <c r="WGA78" s="164"/>
      <c r="WGB78" s="164"/>
      <c r="WGC78" s="164"/>
      <c r="WGD78" s="164"/>
      <c r="WGE78" s="164"/>
      <c r="WGF78" s="164"/>
      <c r="WGG78" s="164"/>
      <c r="WGH78" s="164"/>
      <c r="WGI78" s="164"/>
      <c r="WGJ78" s="164"/>
      <c r="WGK78" s="164"/>
      <c r="WGL78" s="164"/>
      <c r="WGM78" s="164"/>
      <c r="WGN78" s="164"/>
      <c r="WGO78" s="164"/>
      <c r="WGP78" s="164"/>
      <c r="WGQ78" s="164"/>
      <c r="WGR78" s="164"/>
      <c r="WGS78" s="164"/>
      <c r="WGT78" s="164"/>
      <c r="WGU78" s="164"/>
      <c r="WGV78" s="164"/>
      <c r="WGW78" s="164"/>
      <c r="WGX78" s="164"/>
      <c r="WGY78" s="164"/>
      <c r="WGZ78" s="164"/>
      <c r="WHA78" s="164"/>
      <c r="WHB78" s="164"/>
      <c r="WHC78" s="164"/>
      <c r="WHD78" s="164"/>
      <c r="WHE78" s="164"/>
      <c r="WHF78" s="164"/>
      <c r="WHG78" s="164"/>
      <c r="WHH78" s="164"/>
      <c r="WHI78" s="164"/>
      <c r="WHJ78" s="164"/>
      <c r="WHK78" s="164"/>
      <c r="WHL78" s="164"/>
      <c r="WHM78" s="164"/>
      <c r="WHN78" s="164"/>
      <c r="WHO78" s="164"/>
      <c r="WHP78" s="164"/>
      <c r="WHQ78" s="164"/>
      <c r="WHR78" s="164"/>
      <c r="WHS78" s="164"/>
      <c r="WHT78" s="164"/>
      <c r="WHU78" s="164"/>
      <c r="WHV78" s="164"/>
      <c r="WHW78" s="164"/>
      <c r="WHX78" s="164"/>
      <c r="WHY78" s="164"/>
      <c r="WHZ78" s="164"/>
      <c r="WIA78" s="164"/>
      <c r="WIB78" s="164"/>
      <c r="WIC78" s="164"/>
      <c r="WID78" s="164"/>
      <c r="WIE78" s="164"/>
      <c r="WIF78" s="164"/>
      <c r="WIG78" s="164"/>
      <c r="WIH78" s="164"/>
      <c r="WII78" s="164"/>
      <c r="WIJ78" s="164"/>
      <c r="WIK78" s="164"/>
      <c r="WIL78" s="164"/>
      <c r="WIM78" s="164"/>
      <c r="WIN78" s="164"/>
      <c r="WIO78" s="164"/>
      <c r="WIP78" s="164"/>
      <c r="WIQ78" s="164"/>
      <c r="WIR78" s="164"/>
      <c r="WIS78" s="164"/>
      <c r="WIT78" s="164"/>
      <c r="WIU78" s="164"/>
      <c r="WIV78" s="164"/>
      <c r="WIW78" s="164"/>
      <c r="WIX78" s="164"/>
      <c r="WIY78" s="164"/>
      <c r="WIZ78" s="164"/>
      <c r="WJA78" s="164"/>
      <c r="WJB78" s="164"/>
      <c r="WJC78" s="164"/>
      <c r="WJD78" s="164"/>
      <c r="WJE78" s="164"/>
      <c r="WJF78" s="164"/>
      <c r="WJG78" s="164"/>
      <c r="WJH78" s="164"/>
      <c r="WJI78" s="164"/>
      <c r="WJJ78" s="164"/>
      <c r="WJK78" s="164"/>
      <c r="WJL78" s="164"/>
      <c r="WJM78" s="164"/>
      <c r="WJN78" s="164"/>
      <c r="WJO78" s="164"/>
      <c r="WJP78" s="164"/>
      <c r="WJQ78" s="164"/>
      <c r="WJR78" s="164"/>
      <c r="WJS78" s="164"/>
      <c r="WJT78" s="164"/>
      <c r="WJU78" s="164"/>
      <c r="WJV78" s="164"/>
      <c r="WJW78" s="164"/>
      <c r="WJX78" s="164"/>
      <c r="WJY78" s="164"/>
      <c r="WJZ78" s="164"/>
      <c r="WKA78" s="164"/>
      <c r="WKB78" s="164"/>
      <c r="WKC78" s="164"/>
      <c r="WKD78" s="164"/>
      <c r="WKE78" s="164"/>
      <c r="WKF78" s="164"/>
      <c r="WKG78" s="164"/>
      <c r="WKH78" s="164"/>
      <c r="WKI78" s="164"/>
      <c r="WKJ78" s="164"/>
      <c r="WKK78" s="164"/>
      <c r="WKL78" s="164"/>
      <c r="WKM78" s="164"/>
      <c r="WKN78" s="164"/>
      <c r="WKO78" s="164"/>
      <c r="WKP78" s="164"/>
      <c r="WKQ78" s="164"/>
      <c r="WKR78" s="164"/>
      <c r="WKS78" s="164"/>
      <c r="WKT78" s="164"/>
      <c r="WKU78" s="164"/>
      <c r="WKV78" s="164"/>
      <c r="WKW78" s="164"/>
      <c r="WKX78" s="164"/>
      <c r="WKY78" s="164"/>
      <c r="WKZ78" s="164"/>
      <c r="WLA78" s="164"/>
      <c r="WLB78" s="164"/>
      <c r="WLC78" s="164"/>
      <c r="WLD78" s="164"/>
      <c r="WLE78" s="164"/>
      <c r="WLF78" s="164"/>
      <c r="WLG78" s="164"/>
      <c r="WLH78" s="164"/>
      <c r="WLI78" s="164"/>
      <c r="WLJ78" s="164"/>
      <c r="WLK78" s="164"/>
      <c r="WLL78" s="164"/>
      <c r="WLM78" s="164"/>
      <c r="WLN78" s="164"/>
      <c r="WLO78" s="164"/>
      <c r="WLP78" s="164"/>
      <c r="WLQ78" s="164"/>
      <c r="WLR78" s="164"/>
      <c r="WLS78" s="164"/>
      <c r="WLT78" s="164"/>
      <c r="WLU78" s="164"/>
      <c r="WLV78" s="164"/>
      <c r="WLW78" s="164"/>
      <c r="WLX78" s="164"/>
      <c r="WLY78" s="164"/>
      <c r="WLZ78" s="164"/>
      <c r="WMA78" s="164"/>
      <c r="WMB78" s="164"/>
      <c r="WMC78" s="164"/>
      <c r="WMD78" s="164"/>
      <c r="WME78" s="164"/>
      <c r="WMF78" s="164"/>
      <c r="WMG78" s="164"/>
      <c r="WMH78" s="164"/>
      <c r="WMI78" s="164"/>
      <c r="WMJ78" s="164"/>
      <c r="WMK78" s="164"/>
      <c r="WML78" s="164"/>
      <c r="WMM78" s="164"/>
      <c r="WMN78" s="164"/>
      <c r="WMO78" s="164"/>
      <c r="WMP78" s="164"/>
      <c r="WMQ78" s="164"/>
      <c r="WMR78" s="164"/>
      <c r="WMS78" s="164"/>
      <c r="WMT78" s="164"/>
      <c r="WMU78" s="164"/>
      <c r="WMV78" s="164"/>
      <c r="WMW78" s="164"/>
      <c r="WMX78" s="164"/>
      <c r="WMY78" s="164"/>
      <c r="WMZ78" s="164"/>
      <c r="WNA78" s="164"/>
      <c r="WNB78" s="164"/>
      <c r="WNC78" s="164"/>
      <c r="WND78" s="164"/>
      <c r="WNE78" s="164"/>
      <c r="WNF78" s="164"/>
      <c r="WNG78" s="164"/>
      <c r="WNH78" s="164"/>
      <c r="WNI78" s="164"/>
      <c r="WNJ78" s="164"/>
      <c r="WNK78" s="164"/>
      <c r="WNL78" s="164"/>
      <c r="WNM78" s="164"/>
      <c r="WNN78" s="164"/>
      <c r="WNO78" s="164"/>
      <c r="WNP78" s="164"/>
      <c r="WNQ78" s="164"/>
      <c r="WNR78" s="164"/>
      <c r="WNS78" s="164"/>
      <c r="WNT78" s="164"/>
      <c r="WNU78" s="164"/>
      <c r="WNV78" s="164"/>
      <c r="WNW78" s="164"/>
      <c r="WNX78" s="164"/>
      <c r="WNY78" s="164"/>
      <c r="WNZ78" s="164"/>
      <c r="WOA78" s="164"/>
      <c r="WOB78" s="164"/>
      <c r="WOC78" s="164"/>
      <c r="WOD78" s="164"/>
      <c r="WOE78" s="164"/>
      <c r="WOF78" s="164"/>
      <c r="WOG78" s="164"/>
      <c r="WOH78" s="164"/>
      <c r="WOI78" s="164"/>
      <c r="WOJ78" s="164"/>
      <c r="WOK78" s="164"/>
      <c r="WOL78" s="164"/>
      <c r="WOM78" s="164"/>
      <c r="WON78" s="164"/>
      <c r="WOO78" s="164"/>
      <c r="WOP78" s="164"/>
      <c r="WOQ78" s="164"/>
      <c r="WOR78" s="164"/>
      <c r="WOS78" s="164"/>
      <c r="WOT78" s="164"/>
      <c r="WOU78" s="164"/>
      <c r="WOV78" s="164"/>
      <c r="WOW78" s="164"/>
      <c r="WOX78" s="164"/>
      <c r="WOY78" s="164"/>
      <c r="WOZ78" s="164"/>
      <c r="WPA78" s="164"/>
      <c r="WPB78" s="164"/>
      <c r="WPC78" s="164"/>
      <c r="WPD78" s="164"/>
      <c r="WPE78" s="164"/>
      <c r="WPF78" s="164"/>
      <c r="WPG78" s="164"/>
      <c r="WPH78" s="164"/>
      <c r="WPI78" s="164"/>
      <c r="WPJ78" s="164"/>
      <c r="WPK78" s="164"/>
      <c r="WPL78" s="164"/>
      <c r="WPM78" s="164"/>
      <c r="WPN78" s="164"/>
      <c r="WPO78" s="164"/>
      <c r="WPP78" s="164"/>
      <c r="WPQ78" s="164"/>
      <c r="WPR78" s="164"/>
      <c r="WPS78" s="164"/>
      <c r="WPT78" s="164"/>
      <c r="WPU78" s="164"/>
      <c r="WPV78" s="164"/>
      <c r="WPW78" s="164"/>
      <c r="WPX78" s="164"/>
      <c r="WPY78" s="164"/>
      <c r="WPZ78" s="164"/>
      <c r="WQA78" s="164"/>
      <c r="WQB78" s="164"/>
      <c r="WQC78" s="164"/>
      <c r="WQD78" s="164"/>
      <c r="WQE78" s="164"/>
      <c r="WQF78" s="164"/>
      <c r="WQG78" s="164"/>
      <c r="WQH78" s="164"/>
      <c r="WQI78" s="164"/>
      <c r="WQJ78" s="164"/>
      <c r="WQK78" s="164"/>
      <c r="WQL78" s="164"/>
      <c r="WQM78" s="164"/>
      <c r="WQN78" s="164"/>
      <c r="WQO78" s="164"/>
      <c r="WQP78" s="164"/>
      <c r="WQQ78" s="164"/>
      <c r="WQR78" s="164"/>
      <c r="WQS78" s="164"/>
      <c r="WQT78" s="164"/>
      <c r="WQU78" s="164"/>
      <c r="WQV78" s="164"/>
      <c r="WQW78" s="164"/>
      <c r="WQX78" s="164"/>
      <c r="WQY78" s="164"/>
      <c r="WQZ78" s="164"/>
      <c r="WRA78" s="164"/>
      <c r="WRB78" s="164"/>
      <c r="WRC78" s="164"/>
      <c r="WRD78" s="164"/>
      <c r="WRE78" s="164"/>
      <c r="WRF78" s="164"/>
      <c r="WRG78" s="164"/>
      <c r="WRH78" s="164"/>
      <c r="WRI78" s="164"/>
      <c r="WRJ78" s="164"/>
      <c r="WRK78" s="164"/>
      <c r="WRL78" s="164"/>
      <c r="WRM78" s="164"/>
      <c r="WRN78" s="164"/>
      <c r="WRO78" s="164"/>
      <c r="WRP78" s="164"/>
      <c r="WRQ78" s="164"/>
      <c r="WRR78" s="164"/>
      <c r="WRS78" s="164"/>
      <c r="WRT78" s="164"/>
      <c r="WRU78" s="164"/>
      <c r="WRV78" s="164"/>
      <c r="WRW78" s="164"/>
      <c r="WRX78" s="164"/>
      <c r="WRY78" s="164"/>
      <c r="WRZ78" s="164"/>
      <c r="WSA78" s="164"/>
      <c r="WSB78" s="164"/>
      <c r="WSC78" s="164"/>
      <c r="WSD78" s="164"/>
      <c r="WSE78" s="164"/>
      <c r="WSF78" s="164"/>
      <c r="WSG78" s="164"/>
      <c r="WSH78" s="164"/>
      <c r="WSI78" s="164"/>
      <c r="WSJ78" s="164"/>
      <c r="WSK78" s="164"/>
      <c r="WSL78" s="164"/>
      <c r="WSM78" s="164"/>
      <c r="WSN78" s="164"/>
      <c r="WSO78" s="164"/>
      <c r="WSP78" s="164"/>
      <c r="WSQ78" s="164"/>
      <c r="WSR78" s="164"/>
      <c r="WSS78" s="164"/>
      <c r="WST78" s="164"/>
      <c r="WSU78" s="164"/>
      <c r="WSV78" s="164"/>
      <c r="WSW78" s="164"/>
      <c r="WSX78" s="164"/>
      <c r="WSY78" s="164"/>
      <c r="WSZ78" s="164"/>
      <c r="WTA78" s="164"/>
      <c r="WTB78" s="164"/>
      <c r="WTC78" s="164"/>
      <c r="WTD78" s="164"/>
      <c r="WTE78" s="164"/>
      <c r="WTF78" s="164"/>
      <c r="WTG78" s="164"/>
      <c r="WTH78" s="164"/>
      <c r="WTI78" s="164"/>
      <c r="WTJ78" s="164"/>
      <c r="WTK78" s="164"/>
      <c r="WTL78" s="164"/>
      <c r="WTM78" s="164"/>
      <c r="WTN78" s="164"/>
      <c r="WTO78" s="164"/>
      <c r="WTP78" s="164"/>
      <c r="WTQ78" s="164"/>
      <c r="WTR78" s="164"/>
      <c r="WTS78" s="164"/>
      <c r="WTT78" s="164"/>
      <c r="WTU78" s="164"/>
      <c r="WTV78" s="164"/>
      <c r="WTW78" s="164"/>
      <c r="WTX78" s="164"/>
      <c r="WTY78" s="164"/>
      <c r="WTZ78" s="164"/>
      <c r="WUA78" s="164"/>
      <c r="WUB78" s="164"/>
      <c r="WUC78" s="164"/>
      <c r="WUD78" s="164"/>
      <c r="WUE78" s="164"/>
      <c r="WUF78" s="164"/>
      <c r="WUG78" s="164"/>
      <c r="WUH78" s="164"/>
      <c r="WUI78" s="164"/>
      <c r="WUJ78" s="164"/>
      <c r="WUK78" s="164"/>
      <c r="WUL78" s="164"/>
      <c r="WUM78" s="164"/>
      <c r="WUN78" s="164"/>
      <c r="WUO78" s="164"/>
      <c r="WUP78" s="164"/>
      <c r="WUQ78" s="164"/>
      <c r="WUR78" s="164"/>
      <c r="WUS78" s="164"/>
      <c r="WUT78" s="164"/>
      <c r="WUU78" s="164"/>
      <c r="WUV78" s="164"/>
      <c r="WUW78" s="164"/>
      <c r="WUX78" s="164"/>
      <c r="WUY78" s="164"/>
      <c r="WUZ78" s="164"/>
      <c r="WVA78" s="164"/>
      <c r="WVB78" s="164"/>
      <c r="WVC78" s="164"/>
      <c r="WVD78" s="164"/>
      <c r="WVE78" s="164"/>
      <c r="WVF78" s="164"/>
      <c r="WVG78" s="164"/>
      <c r="WVH78" s="164"/>
      <c r="WVI78" s="164"/>
      <c r="WVJ78" s="164"/>
      <c r="WVK78" s="164"/>
      <c r="WVL78" s="164"/>
      <c r="WVM78" s="164"/>
      <c r="WVN78" s="164"/>
      <c r="WVO78" s="164"/>
      <c r="WVP78" s="164"/>
      <c r="WVQ78" s="164"/>
      <c r="WVR78" s="164"/>
      <c r="WVS78" s="164"/>
      <c r="WVT78" s="164"/>
      <c r="WVU78" s="164"/>
      <c r="WVV78" s="164"/>
      <c r="WVW78" s="164"/>
      <c r="WVX78" s="164"/>
      <c r="WVY78" s="164"/>
      <c r="WVZ78" s="164"/>
      <c r="WWA78" s="164"/>
      <c r="WWB78" s="164"/>
      <c r="WWC78" s="164"/>
      <c r="WWD78" s="164"/>
      <c r="WWE78" s="164"/>
      <c r="WWF78" s="164"/>
      <c r="WWG78" s="164"/>
      <c r="WWH78" s="164"/>
      <c r="WWI78" s="164"/>
      <c r="WWJ78" s="164"/>
      <c r="WWK78" s="164"/>
      <c r="WWL78" s="164"/>
      <c r="WWM78" s="164"/>
      <c r="WWN78" s="164"/>
      <c r="WWO78" s="164"/>
      <c r="WWP78" s="164"/>
      <c r="WWQ78" s="164"/>
      <c r="WWR78" s="164"/>
      <c r="WWS78" s="164"/>
      <c r="WWT78" s="164"/>
      <c r="WWU78" s="164"/>
      <c r="WWV78" s="164"/>
      <c r="WWW78" s="164"/>
      <c r="WWX78" s="164"/>
      <c r="WWY78" s="164"/>
      <c r="WWZ78" s="164"/>
      <c r="WXA78" s="164"/>
      <c r="WXB78" s="164"/>
      <c r="WXC78" s="164"/>
      <c r="WXD78" s="164"/>
      <c r="WXE78" s="164"/>
      <c r="WXF78" s="164"/>
      <c r="WXG78" s="164"/>
      <c r="WXH78" s="164"/>
      <c r="WXI78" s="164"/>
      <c r="WXJ78" s="164"/>
      <c r="WXK78" s="164"/>
      <c r="WXL78" s="164"/>
      <c r="WXM78" s="164"/>
      <c r="WXN78" s="164"/>
      <c r="WXO78" s="164"/>
      <c r="WXP78" s="164"/>
      <c r="WXQ78" s="164"/>
      <c r="WXR78" s="164"/>
      <c r="WXS78" s="164"/>
      <c r="WXT78" s="164"/>
      <c r="WXU78" s="164"/>
      <c r="WXV78" s="164"/>
      <c r="WXW78" s="164"/>
      <c r="WXX78" s="164"/>
      <c r="WXY78" s="164"/>
      <c r="WXZ78" s="164"/>
      <c r="WYA78" s="164"/>
      <c r="WYB78" s="164"/>
      <c r="WYC78" s="164"/>
      <c r="WYD78" s="164"/>
      <c r="WYE78" s="164"/>
      <c r="WYF78" s="164"/>
      <c r="WYG78" s="164"/>
      <c r="WYH78" s="164"/>
      <c r="WYI78" s="164"/>
      <c r="WYJ78" s="164"/>
      <c r="WYK78" s="164"/>
      <c r="WYL78" s="164"/>
      <c r="WYM78" s="164"/>
      <c r="WYN78" s="164"/>
      <c r="WYO78" s="164"/>
      <c r="WYP78" s="164"/>
      <c r="WYQ78" s="164"/>
      <c r="WYR78" s="164"/>
      <c r="WYS78" s="164"/>
      <c r="WYT78" s="164"/>
      <c r="WYU78" s="164"/>
      <c r="WYV78" s="164"/>
      <c r="WYW78" s="164"/>
      <c r="WYX78" s="164"/>
      <c r="WYY78" s="164"/>
      <c r="WYZ78" s="164"/>
      <c r="WZA78" s="164"/>
      <c r="WZB78" s="164"/>
      <c r="WZC78" s="164"/>
      <c r="WZD78" s="164"/>
      <c r="WZE78" s="164"/>
      <c r="WZF78" s="164"/>
      <c r="WZG78" s="164"/>
      <c r="WZH78" s="164"/>
      <c r="WZI78" s="164"/>
      <c r="WZJ78" s="164"/>
      <c r="WZK78" s="164"/>
      <c r="WZL78" s="164"/>
      <c r="WZM78" s="164"/>
      <c r="WZN78" s="164"/>
      <c r="WZO78" s="164"/>
      <c r="WZP78" s="164"/>
      <c r="WZQ78" s="164"/>
      <c r="WZR78" s="164"/>
      <c r="WZS78" s="164"/>
      <c r="WZT78" s="164"/>
      <c r="WZU78" s="164"/>
      <c r="WZV78" s="164"/>
      <c r="WZW78" s="164"/>
      <c r="WZX78" s="164"/>
      <c r="WZY78" s="164"/>
      <c r="WZZ78" s="164"/>
      <c r="XAA78" s="164"/>
      <c r="XAB78" s="164"/>
      <c r="XAC78" s="164"/>
      <c r="XAD78" s="164"/>
      <c r="XAE78" s="164"/>
      <c r="XAF78" s="164"/>
      <c r="XAG78" s="164"/>
      <c r="XAH78" s="164"/>
      <c r="XAI78" s="164"/>
      <c r="XAJ78" s="164"/>
      <c r="XAK78" s="164"/>
      <c r="XAL78" s="164"/>
      <c r="XAM78" s="164"/>
      <c r="XAN78" s="164"/>
      <c r="XAO78" s="164"/>
      <c r="XAP78" s="164"/>
      <c r="XAQ78" s="164"/>
      <c r="XAR78" s="164"/>
      <c r="XAS78" s="164"/>
      <c r="XAT78" s="164"/>
      <c r="XAU78" s="164"/>
      <c r="XAV78" s="164"/>
      <c r="XAW78" s="164"/>
      <c r="XAX78" s="164"/>
      <c r="XAY78" s="164"/>
      <c r="XAZ78" s="164"/>
      <c r="XBA78" s="164"/>
      <c r="XBB78" s="164"/>
      <c r="XBC78" s="164"/>
      <c r="XBD78" s="164"/>
      <c r="XBE78" s="164"/>
      <c r="XBF78" s="164"/>
      <c r="XBG78" s="164"/>
      <c r="XBH78" s="164"/>
      <c r="XBI78" s="164"/>
      <c r="XBJ78" s="164"/>
      <c r="XBK78" s="164"/>
      <c r="XBL78" s="164"/>
      <c r="XBM78" s="164"/>
      <c r="XBN78" s="164"/>
      <c r="XBO78" s="164"/>
      <c r="XBP78" s="164"/>
      <c r="XBQ78" s="164"/>
      <c r="XBR78" s="164"/>
      <c r="XBS78" s="164"/>
      <c r="XBT78" s="164"/>
      <c r="XBU78" s="164"/>
      <c r="XBV78" s="164"/>
      <c r="XBW78" s="164"/>
      <c r="XBX78" s="164"/>
      <c r="XBY78" s="164"/>
      <c r="XBZ78" s="164"/>
      <c r="XCA78" s="164"/>
      <c r="XCB78" s="164"/>
      <c r="XCC78" s="164"/>
      <c r="XCD78" s="164"/>
      <c r="XCE78" s="164"/>
      <c r="XCF78" s="164"/>
      <c r="XCG78" s="164"/>
      <c r="XCH78" s="164"/>
      <c r="XCI78" s="164"/>
      <c r="XCJ78" s="164"/>
      <c r="XCK78" s="164"/>
      <c r="XCL78" s="164"/>
      <c r="XCM78" s="164"/>
      <c r="XCN78" s="164"/>
      <c r="XCO78" s="164"/>
      <c r="XCP78" s="164"/>
      <c r="XCQ78" s="164"/>
      <c r="XCR78" s="164"/>
      <c r="XCS78" s="164"/>
      <c r="XCT78" s="164"/>
      <c r="XCU78" s="164"/>
      <c r="XCV78" s="164"/>
      <c r="XCW78" s="164"/>
      <c r="XCX78" s="164"/>
      <c r="XCY78" s="164"/>
      <c r="XCZ78" s="164"/>
      <c r="XDA78" s="164"/>
      <c r="XDB78" s="164"/>
      <c r="XDC78" s="164"/>
      <c r="XDD78" s="164"/>
      <c r="XDE78" s="164"/>
      <c r="XDF78" s="164"/>
      <c r="XDG78" s="164"/>
      <c r="XDH78" s="164"/>
      <c r="XDI78" s="164"/>
      <c r="XDJ78" s="164"/>
      <c r="XDK78" s="164"/>
      <c r="XDL78" s="164"/>
      <c r="XDM78" s="164"/>
      <c r="XDN78" s="164"/>
      <c r="XDO78" s="164"/>
      <c r="XDP78" s="164"/>
      <c r="XDQ78" s="164"/>
      <c r="XDR78" s="164"/>
      <c r="XDS78" s="164"/>
      <c r="XDT78" s="164"/>
      <c r="XDU78" s="164"/>
      <c r="XDV78" s="164"/>
      <c r="XDW78" s="164"/>
      <c r="XDX78" s="164"/>
      <c r="XDY78" s="164"/>
      <c r="XDZ78" s="164"/>
      <c r="XEA78" s="164"/>
      <c r="XEB78" s="164"/>
      <c r="XEC78" s="164"/>
      <c r="XED78" s="164"/>
      <c r="XEE78" s="164"/>
      <c r="XEF78" s="164"/>
      <c r="XEG78" s="164"/>
      <c r="XEH78" s="164"/>
      <c r="XEI78" s="164"/>
      <c r="XEJ78" s="164"/>
      <c r="XEK78" s="164"/>
      <c r="XEL78" s="164"/>
      <c r="XEM78" s="164"/>
      <c r="XEN78" s="164"/>
      <c r="XEO78" s="164"/>
      <c r="XEP78" s="164"/>
      <c r="XEQ78" s="164"/>
      <c r="XER78" s="164"/>
      <c r="XES78" s="164"/>
      <c r="XET78" s="164"/>
      <c r="XEU78" s="164"/>
      <c r="XEV78" s="164"/>
      <c r="XEW78" s="164"/>
      <c r="XEX78" s="164"/>
      <c r="XEY78" s="164"/>
      <c r="XEZ78" s="164"/>
      <c r="XFA78" s="164"/>
    </row>
    <row r="79" ht="24.95" customHeight="1" spans="1:22">
      <c r="A79" s="12">
        <v>73</v>
      </c>
      <c r="B79" s="101" t="s">
        <v>277</v>
      </c>
      <c r="C79" s="103" t="s">
        <v>278</v>
      </c>
      <c r="D79" s="103" t="s">
        <v>39</v>
      </c>
      <c r="E79" s="103" t="s">
        <v>279</v>
      </c>
      <c r="F79" s="103" t="s">
        <v>280</v>
      </c>
      <c r="G79" s="12" t="s">
        <v>32</v>
      </c>
      <c r="H79" s="131">
        <v>7089</v>
      </c>
      <c r="I79" s="12"/>
      <c r="J79" s="12">
        <f t="shared" ref="J79:J82" si="45">H79*0.16</f>
        <v>1134.24</v>
      </c>
      <c r="K79" s="12"/>
      <c r="L79" s="12"/>
      <c r="M79" s="12">
        <f t="shared" ref="M79:M82" si="46">L79+K79+J79</f>
        <v>1134.24</v>
      </c>
      <c r="N79" s="12"/>
      <c r="O79" s="12"/>
      <c r="P79" s="12"/>
      <c r="Q79" s="12">
        <f t="shared" ref="Q79:Q83" si="47">P79+O79+N79</f>
        <v>0</v>
      </c>
      <c r="R79" s="144">
        <v>1</v>
      </c>
      <c r="S79" s="12">
        <f t="shared" ref="S79:S83" si="48">Q79+M79</f>
        <v>1134.24</v>
      </c>
      <c r="T79" s="62" t="s">
        <v>33</v>
      </c>
      <c r="U79" s="162">
        <v>45108</v>
      </c>
      <c r="V79" s="12">
        <f>DATEDIF(T79,U79,"M")+1</f>
        <v>31</v>
      </c>
    </row>
    <row r="80" s="90" customFormat="1" ht="24.95" customHeight="1" spans="1:16381">
      <c r="A80" s="112">
        <v>74</v>
      </c>
      <c r="B80" s="107"/>
      <c r="C80" s="178" t="s">
        <v>281</v>
      </c>
      <c r="D80" s="178" t="s">
        <v>39</v>
      </c>
      <c r="E80" s="178" t="s">
        <v>282</v>
      </c>
      <c r="F80" s="179" t="s">
        <v>283</v>
      </c>
      <c r="G80" s="112" t="s">
        <v>32</v>
      </c>
      <c r="H80" s="180">
        <v>5800</v>
      </c>
      <c r="I80" s="112"/>
      <c r="J80" s="112">
        <f>H80*0.16</f>
        <v>928</v>
      </c>
      <c r="K80" s="112"/>
      <c r="L80" s="112"/>
      <c r="M80" s="112">
        <f>L80+K80+J80</f>
        <v>928</v>
      </c>
      <c r="N80" s="112"/>
      <c r="O80" s="112"/>
      <c r="P80" s="112"/>
      <c r="Q80" s="112">
        <f>P80+O80+N80</f>
        <v>0</v>
      </c>
      <c r="R80" s="148">
        <v>1</v>
      </c>
      <c r="S80" s="112">
        <f>Q80+M80</f>
        <v>928</v>
      </c>
      <c r="T80" s="115" t="s">
        <v>76</v>
      </c>
      <c r="U80" s="163">
        <v>45108</v>
      </c>
      <c r="V80" s="112">
        <f>DATEDIF(T80,U80,"M")+1</f>
        <v>1</v>
      </c>
      <c r="W80" s="164"/>
      <c r="X80" s="164"/>
      <c r="Y80" s="164"/>
      <c r="Z80" s="164"/>
      <c r="AA80" s="164"/>
      <c r="AB80" s="164"/>
      <c r="AC80" s="164"/>
      <c r="AD80" s="164"/>
      <c r="AE80" s="164"/>
      <c r="AF80" s="164"/>
      <c r="AG80" s="164"/>
      <c r="AH80" s="164"/>
      <c r="AI80" s="164"/>
      <c r="AJ80" s="164"/>
      <c r="AK80" s="164"/>
      <c r="AL80" s="164"/>
      <c r="AM80" s="164"/>
      <c r="AN80" s="164"/>
      <c r="AO80" s="164"/>
      <c r="AP80" s="164"/>
      <c r="AQ80" s="164"/>
      <c r="AR80" s="164"/>
      <c r="AS80" s="164"/>
      <c r="AT80" s="164"/>
      <c r="AU80" s="164"/>
      <c r="AV80" s="164"/>
      <c r="AW80" s="164"/>
      <c r="AX80" s="164"/>
      <c r="AY80" s="164"/>
      <c r="AZ80" s="164"/>
      <c r="BA80" s="164"/>
      <c r="BB80" s="164"/>
      <c r="BC80" s="164"/>
      <c r="BD80" s="164"/>
      <c r="BE80" s="164"/>
      <c r="BF80" s="164"/>
      <c r="BG80" s="164"/>
      <c r="BH80" s="164"/>
      <c r="BI80" s="164"/>
      <c r="BJ80" s="164"/>
      <c r="BK80" s="164"/>
      <c r="BL80" s="164"/>
      <c r="BM80" s="164"/>
      <c r="BN80" s="164"/>
      <c r="BO80" s="164"/>
      <c r="BP80" s="164"/>
      <c r="BQ80" s="164"/>
      <c r="BR80" s="164"/>
      <c r="BS80" s="164"/>
      <c r="BT80" s="164"/>
      <c r="BU80" s="164"/>
      <c r="BV80" s="164"/>
      <c r="BW80" s="164"/>
      <c r="BX80" s="164"/>
      <c r="BY80" s="164"/>
      <c r="BZ80" s="164"/>
      <c r="CA80" s="164"/>
      <c r="CB80" s="164"/>
      <c r="CC80" s="164"/>
      <c r="CD80" s="164"/>
      <c r="CE80" s="164"/>
      <c r="CF80" s="164"/>
      <c r="CG80" s="164"/>
      <c r="CH80" s="164"/>
      <c r="CI80" s="164"/>
      <c r="CJ80" s="164"/>
      <c r="CK80" s="164"/>
      <c r="CL80" s="164"/>
      <c r="CM80" s="164"/>
      <c r="CN80" s="164"/>
      <c r="CO80" s="164"/>
      <c r="CP80" s="164"/>
      <c r="CQ80" s="164"/>
      <c r="CR80" s="164"/>
      <c r="CS80" s="164"/>
      <c r="CT80" s="164"/>
      <c r="CU80" s="164"/>
      <c r="CV80" s="164"/>
      <c r="CW80" s="164"/>
      <c r="CX80" s="164"/>
      <c r="CY80" s="164"/>
      <c r="CZ80" s="164"/>
      <c r="DA80" s="164"/>
      <c r="DB80" s="164"/>
      <c r="DC80" s="164"/>
      <c r="DD80" s="164"/>
      <c r="DE80" s="164"/>
      <c r="DF80" s="164"/>
      <c r="DG80" s="164"/>
      <c r="DH80" s="164"/>
      <c r="DI80" s="164"/>
      <c r="DJ80" s="164"/>
      <c r="DK80" s="164"/>
      <c r="DL80" s="164"/>
      <c r="DM80" s="164"/>
      <c r="DN80" s="164"/>
      <c r="DO80" s="164"/>
      <c r="DP80" s="164"/>
      <c r="DQ80" s="164"/>
      <c r="DR80" s="164"/>
      <c r="DS80" s="164"/>
      <c r="DT80" s="164"/>
      <c r="DU80" s="164"/>
      <c r="DV80" s="164"/>
      <c r="DW80" s="164"/>
      <c r="DX80" s="164"/>
      <c r="DY80" s="164"/>
      <c r="DZ80" s="164"/>
      <c r="EA80" s="164"/>
      <c r="EB80" s="164"/>
      <c r="EC80" s="164"/>
      <c r="ED80" s="164"/>
      <c r="EE80" s="164"/>
      <c r="EF80" s="164"/>
      <c r="EG80" s="164"/>
      <c r="EH80" s="164"/>
      <c r="EI80" s="164"/>
      <c r="EJ80" s="164"/>
      <c r="EK80" s="164"/>
      <c r="EL80" s="164"/>
      <c r="EM80" s="164"/>
      <c r="EN80" s="164"/>
      <c r="EO80" s="164"/>
      <c r="EP80" s="164"/>
      <c r="EQ80" s="164"/>
      <c r="ER80" s="164"/>
      <c r="ES80" s="164"/>
      <c r="ET80" s="164"/>
      <c r="EU80" s="164"/>
      <c r="EV80" s="164"/>
      <c r="EW80" s="164"/>
      <c r="EX80" s="164"/>
      <c r="EY80" s="164"/>
      <c r="EZ80" s="164"/>
      <c r="FA80" s="164"/>
      <c r="FB80" s="164"/>
      <c r="FC80" s="164"/>
      <c r="FD80" s="164"/>
      <c r="FE80" s="164"/>
      <c r="FF80" s="164"/>
      <c r="FG80" s="164"/>
      <c r="FH80" s="164"/>
      <c r="FI80" s="164"/>
      <c r="FJ80" s="164"/>
      <c r="FK80" s="164"/>
      <c r="FL80" s="164"/>
      <c r="FM80" s="164"/>
      <c r="FN80" s="164"/>
      <c r="FO80" s="164"/>
      <c r="FP80" s="164"/>
      <c r="FQ80" s="164"/>
      <c r="FR80" s="164"/>
      <c r="FS80" s="164"/>
      <c r="FT80" s="164"/>
      <c r="FU80" s="164"/>
      <c r="FV80" s="164"/>
      <c r="FW80" s="164"/>
      <c r="FX80" s="164"/>
      <c r="FY80" s="164"/>
      <c r="FZ80" s="164"/>
      <c r="GA80" s="164"/>
      <c r="GB80" s="164"/>
      <c r="GC80" s="164"/>
      <c r="GD80" s="164"/>
      <c r="GE80" s="164"/>
      <c r="GF80" s="164"/>
      <c r="GG80" s="164"/>
      <c r="GH80" s="164"/>
      <c r="GI80" s="164"/>
      <c r="GJ80" s="164"/>
      <c r="GK80" s="164"/>
      <c r="GL80" s="164"/>
      <c r="GM80" s="164"/>
      <c r="GN80" s="164"/>
      <c r="GO80" s="164"/>
      <c r="GP80" s="164"/>
      <c r="GQ80" s="164"/>
      <c r="GR80" s="164"/>
      <c r="GS80" s="164"/>
      <c r="GT80" s="164"/>
      <c r="GU80" s="164"/>
      <c r="GV80" s="164"/>
      <c r="GW80" s="164"/>
      <c r="GX80" s="164"/>
      <c r="GY80" s="164"/>
      <c r="GZ80" s="164"/>
      <c r="HA80" s="164"/>
      <c r="HB80" s="164"/>
      <c r="HC80" s="164"/>
      <c r="HD80" s="164"/>
      <c r="HE80" s="164"/>
      <c r="HF80" s="164"/>
      <c r="HG80" s="164"/>
      <c r="HH80" s="164"/>
      <c r="HI80" s="164"/>
      <c r="HJ80" s="164"/>
      <c r="HK80" s="164"/>
      <c r="HL80" s="164"/>
      <c r="HM80" s="164"/>
      <c r="HN80" s="164"/>
      <c r="HO80" s="164"/>
      <c r="HP80" s="164"/>
      <c r="HQ80" s="164"/>
      <c r="HR80" s="164"/>
      <c r="HS80" s="164"/>
      <c r="HT80" s="164"/>
      <c r="HU80" s="164"/>
      <c r="HV80" s="164"/>
      <c r="HW80" s="164"/>
      <c r="HX80" s="164"/>
      <c r="HY80" s="164"/>
      <c r="HZ80" s="164"/>
      <c r="IA80" s="164"/>
      <c r="IB80" s="164"/>
      <c r="IC80" s="164"/>
      <c r="ID80" s="164"/>
      <c r="IE80" s="164"/>
      <c r="IF80" s="164"/>
      <c r="IG80" s="164"/>
      <c r="IH80" s="164"/>
      <c r="II80" s="164"/>
      <c r="IJ80" s="164"/>
      <c r="IK80" s="164"/>
      <c r="IL80" s="164"/>
      <c r="IM80" s="164"/>
      <c r="IN80" s="164"/>
      <c r="IO80" s="164"/>
      <c r="IP80" s="164"/>
      <c r="IQ80" s="164"/>
      <c r="IR80" s="164"/>
      <c r="IS80" s="164"/>
      <c r="IT80" s="164"/>
      <c r="IU80" s="164"/>
      <c r="IV80" s="164"/>
      <c r="IW80" s="164"/>
      <c r="IX80" s="164"/>
      <c r="IY80" s="164"/>
      <c r="IZ80" s="164"/>
      <c r="JA80" s="164"/>
      <c r="JB80" s="164"/>
      <c r="JC80" s="164"/>
      <c r="JD80" s="164"/>
      <c r="JE80" s="164"/>
      <c r="JF80" s="164"/>
      <c r="JG80" s="164"/>
      <c r="JH80" s="164"/>
      <c r="JI80" s="164"/>
      <c r="JJ80" s="164"/>
      <c r="JK80" s="164"/>
      <c r="JL80" s="164"/>
      <c r="JM80" s="164"/>
      <c r="JN80" s="164"/>
      <c r="JO80" s="164"/>
      <c r="JP80" s="164"/>
      <c r="JQ80" s="164"/>
      <c r="JR80" s="164"/>
      <c r="JS80" s="164"/>
      <c r="JT80" s="164"/>
      <c r="JU80" s="164"/>
      <c r="JV80" s="164"/>
      <c r="JW80" s="164"/>
      <c r="JX80" s="164"/>
      <c r="JY80" s="164"/>
      <c r="JZ80" s="164"/>
      <c r="KA80" s="164"/>
      <c r="KB80" s="164"/>
      <c r="KC80" s="164"/>
      <c r="KD80" s="164"/>
      <c r="KE80" s="164"/>
      <c r="KF80" s="164"/>
      <c r="KG80" s="164"/>
      <c r="KH80" s="164"/>
      <c r="KI80" s="164"/>
      <c r="KJ80" s="164"/>
      <c r="KK80" s="164"/>
      <c r="KL80" s="164"/>
      <c r="KM80" s="164"/>
      <c r="KN80" s="164"/>
      <c r="KO80" s="164"/>
      <c r="KP80" s="164"/>
      <c r="KQ80" s="164"/>
      <c r="KR80" s="164"/>
      <c r="KS80" s="164"/>
      <c r="KT80" s="164"/>
      <c r="KU80" s="164"/>
      <c r="KV80" s="164"/>
      <c r="KW80" s="164"/>
      <c r="KX80" s="164"/>
      <c r="KY80" s="164"/>
      <c r="KZ80" s="164"/>
      <c r="LA80" s="164"/>
      <c r="LB80" s="164"/>
      <c r="LC80" s="164"/>
      <c r="LD80" s="164"/>
      <c r="LE80" s="164"/>
      <c r="LF80" s="164"/>
      <c r="LG80" s="164"/>
      <c r="LH80" s="164"/>
      <c r="LI80" s="164"/>
      <c r="LJ80" s="164"/>
      <c r="LK80" s="164"/>
      <c r="LL80" s="164"/>
      <c r="LM80" s="164"/>
      <c r="LN80" s="164"/>
      <c r="LO80" s="164"/>
      <c r="LP80" s="164"/>
      <c r="LQ80" s="164"/>
      <c r="LR80" s="164"/>
      <c r="LS80" s="164"/>
      <c r="LT80" s="164"/>
      <c r="LU80" s="164"/>
      <c r="LV80" s="164"/>
      <c r="LW80" s="164"/>
      <c r="LX80" s="164"/>
      <c r="LY80" s="164"/>
      <c r="LZ80" s="164"/>
      <c r="MA80" s="164"/>
      <c r="MB80" s="164"/>
      <c r="MC80" s="164"/>
      <c r="MD80" s="164"/>
      <c r="ME80" s="164"/>
      <c r="MF80" s="164"/>
      <c r="MG80" s="164"/>
      <c r="MH80" s="164"/>
      <c r="MI80" s="164"/>
      <c r="MJ80" s="164"/>
      <c r="MK80" s="164"/>
      <c r="ML80" s="164"/>
      <c r="MM80" s="164"/>
      <c r="MN80" s="164"/>
      <c r="MO80" s="164"/>
      <c r="MP80" s="164"/>
      <c r="MQ80" s="164"/>
      <c r="MR80" s="164"/>
      <c r="MS80" s="164"/>
      <c r="MT80" s="164"/>
      <c r="MU80" s="164"/>
      <c r="MV80" s="164"/>
      <c r="MW80" s="164"/>
      <c r="MX80" s="164"/>
      <c r="MY80" s="164"/>
      <c r="MZ80" s="164"/>
      <c r="NA80" s="164"/>
      <c r="NB80" s="164"/>
      <c r="NC80" s="164"/>
      <c r="ND80" s="164"/>
      <c r="NE80" s="164"/>
      <c r="NF80" s="164"/>
      <c r="NG80" s="164"/>
      <c r="NH80" s="164"/>
      <c r="NI80" s="164"/>
      <c r="NJ80" s="164"/>
      <c r="NK80" s="164"/>
      <c r="NL80" s="164"/>
      <c r="NM80" s="164"/>
      <c r="NN80" s="164"/>
      <c r="NO80" s="164"/>
      <c r="NP80" s="164"/>
      <c r="NQ80" s="164"/>
      <c r="NR80" s="164"/>
      <c r="NS80" s="164"/>
      <c r="NT80" s="164"/>
      <c r="NU80" s="164"/>
      <c r="NV80" s="164"/>
      <c r="NW80" s="164"/>
      <c r="NX80" s="164"/>
      <c r="NY80" s="164"/>
      <c r="NZ80" s="164"/>
      <c r="OA80" s="164"/>
      <c r="OB80" s="164"/>
      <c r="OC80" s="164"/>
      <c r="OD80" s="164"/>
      <c r="OE80" s="164"/>
      <c r="OF80" s="164"/>
      <c r="OG80" s="164"/>
      <c r="OH80" s="164"/>
      <c r="OI80" s="164"/>
      <c r="OJ80" s="164"/>
      <c r="OK80" s="164"/>
      <c r="OL80" s="164"/>
      <c r="OM80" s="164"/>
      <c r="ON80" s="164"/>
      <c r="OO80" s="164"/>
      <c r="OP80" s="164"/>
      <c r="OQ80" s="164"/>
      <c r="OR80" s="164"/>
      <c r="OS80" s="164"/>
      <c r="OT80" s="164"/>
      <c r="OU80" s="164"/>
      <c r="OV80" s="164"/>
      <c r="OW80" s="164"/>
      <c r="OX80" s="164"/>
      <c r="OY80" s="164"/>
      <c r="OZ80" s="164"/>
      <c r="PA80" s="164"/>
      <c r="PB80" s="164"/>
      <c r="PC80" s="164"/>
      <c r="PD80" s="164"/>
      <c r="PE80" s="164"/>
      <c r="PF80" s="164"/>
      <c r="PG80" s="164"/>
      <c r="PH80" s="164"/>
      <c r="PI80" s="164"/>
      <c r="PJ80" s="164"/>
      <c r="PK80" s="164"/>
      <c r="PL80" s="164"/>
      <c r="PM80" s="164"/>
      <c r="PN80" s="164"/>
      <c r="PO80" s="164"/>
      <c r="PP80" s="164"/>
      <c r="PQ80" s="164"/>
      <c r="PR80" s="164"/>
      <c r="PS80" s="164"/>
      <c r="PT80" s="164"/>
      <c r="PU80" s="164"/>
      <c r="PV80" s="164"/>
      <c r="PW80" s="164"/>
      <c r="PX80" s="164"/>
      <c r="PY80" s="164"/>
      <c r="PZ80" s="164"/>
      <c r="QA80" s="164"/>
      <c r="QB80" s="164"/>
      <c r="QC80" s="164"/>
      <c r="QD80" s="164"/>
      <c r="QE80" s="164"/>
      <c r="QF80" s="164"/>
      <c r="QG80" s="164"/>
      <c r="QH80" s="164"/>
      <c r="QI80" s="164"/>
      <c r="QJ80" s="164"/>
      <c r="QK80" s="164"/>
      <c r="QL80" s="164"/>
      <c r="QM80" s="164"/>
      <c r="QN80" s="164"/>
      <c r="QO80" s="164"/>
      <c r="QP80" s="164"/>
      <c r="QQ80" s="164"/>
      <c r="QR80" s="164"/>
      <c r="QS80" s="164"/>
      <c r="QT80" s="164"/>
      <c r="QU80" s="164"/>
      <c r="QV80" s="164"/>
      <c r="QW80" s="164"/>
      <c r="QX80" s="164"/>
      <c r="QY80" s="164"/>
      <c r="QZ80" s="164"/>
      <c r="RA80" s="164"/>
      <c r="RB80" s="164"/>
      <c r="RC80" s="164"/>
      <c r="RD80" s="164"/>
      <c r="RE80" s="164"/>
      <c r="RF80" s="164"/>
      <c r="RG80" s="164"/>
      <c r="RH80" s="164"/>
      <c r="RI80" s="164"/>
      <c r="RJ80" s="164"/>
      <c r="RK80" s="164"/>
      <c r="RL80" s="164"/>
      <c r="RM80" s="164"/>
      <c r="RN80" s="164"/>
      <c r="RO80" s="164"/>
      <c r="RP80" s="164"/>
      <c r="RQ80" s="164"/>
      <c r="RR80" s="164"/>
      <c r="RS80" s="164"/>
      <c r="RT80" s="164"/>
      <c r="RU80" s="164"/>
      <c r="RV80" s="164"/>
      <c r="RW80" s="164"/>
      <c r="RX80" s="164"/>
      <c r="RY80" s="164"/>
      <c r="RZ80" s="164"/>
      <c r="SA80" s="164"/>
      <c r="SB80" s="164"/>
      <c r="SC80" s="164"/>
      <c r="SD80" s="164"/>
      <c r="SE80" s="164"/>
      <c r="SF80" s="164"/>
      <c r="SG80" s="164"/>
      <c r="SH80" s="164"/>
      <c r="SI80" s="164"/>
      <c r="SJ80" s="164"/>
      <c r="SK80" s="164"/>
      <c r="SL80" s="164"/>
      <c r="SM80" s="164"/>
      <c r="SN80" s="164"/>
      <c r="SO80" s="164"/>
      <c r="SP80" s="164"/>
      <c r="SQ80" s="164"/>
      <c r="SR80" s="164"/>
      <c r="SS80" s="164"/>
      <c r="ST80" s="164"/>
      <c r="SU80" s="164"/>
      <c r="SV80" s="164"/>
      <c r="SW80" s="164"/>
      <c r="SX80" s="164"/>
      <c r="SY80" s="164"/>
      <c r="SZ80" s="164"/>
      <c r="TA80" s="164"/>
      <c r="TB80" s="164"/>
      <c r="TC80" s="164"/>
      <c r="TD80" s="164"/>
      <c r="TE80" s="164"/>
      <c r="TF80" s="164"/>
      <c r="TG80" s="164"/>
      <c r="TH80" s="164"/>
      <c r="TI80" s="164"/>
      <c r="TJ80" s="164"/>
      <c r="TK80" s="164"/>
      <c r="TL80" s="164"/>
      <c r="TM80" s="164"/>
      <c r="TN80" s="164"/>
      <c r="TO80" s="164"/>
      <c r="TP80" s="164"/>
      <c r="TQ80" s="164"/>
      <c r="TR80" s="164"/>
      <c r="TS80" s="164"/>
      <c r="TT80" s="164"/>
      <c r="TU80" s="164"/>
      <c r="TV80" s="164"/>
      <c r="TW80" s="164"/>
      <c r="TX80" s="164"/>
      <c r="TY80" s="164"/>
      <c r="TZ80" s="164"/>
      <c r="UA80" s="164"/>
      <c r="UB80" s="164"/>
      <c r="UC80" s="164"/>
      <c r="UD80" s="164"/>
      <c r="UE80" s="164"/>
      <c r="UF80" s="164"/>
      <c r="UG80" s="164"/>
      <c r="UH80" s="164"/>
      <c r="UI80" s="164"/>
      <c r="UJ80" s="164"/>
      <c r="UK80" s="164"/>
      <c r="UL80" s="164"/>
      <c r="UM80" s="164"/>
      <c r="UN80" s="164"/>
      <c r="UO80" s="164"/>
      <c r="UP80" s="164"/>
      <c r="UQ80" s="164"/>
      <c r="UR80" s="164"/>
      <c r="US80" s="164"/>
      <c r="UT80" s="164"/>
      <c r="UU80" s="164"/>
      <c r="UV80" s="164"/>
      <c r="UW80" s="164"/>
      <c r="UX80" s="164"/>
      <c r="UY80" s="164"/>
      <c r="UZ80" s="164"/>
      <c r="VA80" s="164"/>
      <c r="VB80" s="164"/>
      <c r="VC80" s="164"/>
      <c r="VD80" s="164"/>
      <c r="VE80" s="164"/>
      <c r="VF80" s="164"/>
      <c r="VG80" s="164"/>
      <c r="VH80" s="164"/>
      <c r="VI80" s="164"/>
      <c r="VJ80" s="164"/>
      <c r="VK80" s="164"/>
      <c r="VL80" s="164"/>
      <c r="VM80" s="164"/>
      <c r="VN80" s="164"/>
      <c r="VO80" s="164"/>
      <c r="VP80" s="164"/>
      <c r="VQ80" s="164"/>
      <c r="VR80" s="164"/>
      <c r="VS80" s="164"/>
      <c r="VT80" s="164"/>
      <c r="VU80" s="164"/>
      <c r="VV80" s="164"/>
      <c r="VW80" s="164"/>
      <c r="VX80" s="164"/>
      <c r="VY80" s="164"/>
      <c r="VZ80" s="164"/>
      <c r="WA80" s="164"/>
      <c r="WB80" s="164"/>
      <c r="WC80" s="164"/>
      <c r="WD80" s="164"/>
      <c r="WE80" s="164"/>
      <c r="WF80" s="164"/>
      <c r="WG80" s="164"/>
      <c r="WH80" s="164"/>
      <c r="WI80" s="164"/>
      <c r="WJ80" s="164"/>
      <c r="WK80" s="164"/>
      <c r="WL80" s="164"/>
      <c r="WM80" s="164"/>
      <c r="WN80" s="164"/>
      <c r="WO80" s="164"/>
      <c r="WP80" s="164"/>
      <c r="WQ80" s="164"/>
      <c r="WR80" s="164"/>
      <c r="WS80" s="164"/>
      <c r="WT80" s="164"/>
      <c r="WU80" s="164"/>
      <c r="WV80" s="164"/>
      <c r="WW80" s="164"/>
      <c r="WX80" s="164"/>
      <c r="WY80" s="164"/>
      <c r="WZ80" s="164"/>
      <c r="XA80" s="164"/>
      <c r="XB80" s="164"/>
      <c r="XC80" s="164"/>
      <c r="XD80" s="164"/>
      <c r="XE80" s="164"/>
      <c r="XF80" s="164"/>
      <c r="XG80" s="164"/>
      <c r="XH80" s="164"/>
      <c r="XI80" s="164"/>
      <c r="XJ80" s="164"/>
      <c r="XK80" s="164"/>
      <c r="XL80" s="164"/>
      <c r="XM80" s="164"/>
      <c r="XN80" s="164"/>
      <c r="XO80" s="164"/>
      <c r="XP80" s="164"/>
      <c r="XQ80" s="164"/>
      <c r="XR80" s="164"/>
      <c r="XS80" s="164"/>
      <c r="XT80" s="164"/>
      <c r="XU80" s="164"/>
      <c r="XV80" s="164"/>
      <c r="XW80" s="164"/>
      <c r="XX80" s="164"/>
      <c r="XY80" s="164"/>
      <c r="XZ80" s="164"/>
      <c r="YA80" s="164"/>
      <c r="YB80" s="164"/>
      <c r="YC80" s="164"/>
      <c r="YD80" s="164"/>
      <c r="YE80" s="164"/>
      <c r="YF80" s="164"/>
      <c r="YG80" s="164"/>
      <c r="YH80" s="164"/>
      <c r="YI80" s="164"/>
      <c r="YJ80" s="164"/>
      <c r="YK80" s="164"/>
      <c r="YL80" s="164"/>
      <c r="YM80" s="164"/>
      <c r="YN80" s="164"/>
      <c r="YO80" s="164"/>
      <c r="YP80" s="164"/>
      <c r="YQ80" s="164"/>
      <c r="YR80" s="164"/>
      <c r="YS80" s="164"/>
      <c r="YT80" s="164"/>
      <c r="YU80" s="164"/>
      <c r="YV80" s="164"/>
      <c r="YW80" s="164"/>
      <c r="YX80" s="164"/>
      <c r="YY80" s="164"/>
      <c r="YZ80" s="164"/>
      <c r="ZA80" s="164"/>
      <c r="ZB80" s="164"/>
      <c r="ZC80" s="164"/>
      <c r="ZD80" s="164"/>
      <c r="ZE80" s="164"/>
      <c r="ZF80" s="164"/>
      <c r="ZG80" s="164"/>
      <c r="ZH80" s="164"/>
      <c r="ZI80" s="164"/>
      <c r="ZJ80" s="164"/>
      <c r="ZK80" s="164"/>
      <c r="ZL80" s="164"/>
      <c r="ZM80" s="164"/>
      <c r="ZN80" s="164"/>
      <c r="ZO80" s="164"/>
      <c r="ZP80" s="164"/>
      <c r="ZQ80" s="164"/>
      <c r="ZR80" s="164"/>
      <c r="ZS80" s="164"/>
      <c r="ZT80" s="164"/>
      <c r="ZU80" s="164"/>
      <c r="ZV80" s="164"/>
      <c r="ZW80" s="164"/>
      <c r="ZX80" s="164"/>
      <c r="ZY80" s="164"/>
      <c r="ZZ80" s="164"/>
      <c r="AAA80" s="164"/>
      <c r="AAB80" s="164"/>
      <c r="AAC80" s="164"/>
      <c r="AAD80" s="164"/>
      <c r="AAE80" s="164"/>
      <c r="AAF80" s="164"/>
      <c r="AAG80" s="164"/>
      <c r="AAH80" s="164"/>
      <c r="AAI80" s="164"/>
      <c r="AAJ80" s="164"/>
      <c r="AAK80" s="164"/>
      <c r="AAL80" s="164"/>
      <c r="AAM80" s="164"/>
      <c r="AAN80" s="164"/>
      <c r="AAO80" s="164"/>
      <c r="AAP80" s="164"/>
      <c r="AAQ80" s="164"/>
      <c r="AAR80" s="164"/>
      <c r="AAS80" s="164"/>
      <c r="AAT80" s="164"/>
      <c r="AAU80" s="164"/>
      <c r="AAV80" s="164"/>
      <c r="AAW80" s="164"/>
      <c r="AAX80" s="164"/>
      <c r="AAY80" s="164"/>
      <c r="AAZ80" s="164"/>
      <c r="ABA80" s="164"/>
      <c r="ABB80" s="164"/>
      <c r="ABC80" s="164"/>
      <c r="ABD80" s="164"/>
      <c r="ABE80" s="164"/>
      <c r="ABF80" s="164"/>
      <c r="ABG80" s="164"/>
      <c r="ABH80" s="164"/>
      <c r="ABI80" s="164"/>
      <c r="ABJ80" s="164"/>
      <c r="ABK80" s="164"/>
      <c r="ABL80" s="164"/>
      <c r="ABM80" s="164"/>
      <c r="ABN80" s="164"/>
      <c r="ABO80" s="164"/>
      <c r="ABP80" s="164"/>
      <c r="ABQ80" s="164"/>
      <c r="ABR80" s="164"/>
      <c r="ABS80" s="164"/>
      <c r="ABT80" s="164"/>
      <c r="ABU80" s="164"/>
      <c r="ABV80" s="164"/>
      <c r="ABW80" s="164"/>
      <c r="ABX80" s="164"/>
      <c r="ABY80" s="164"/>
      <c r="ABZ80" s="164"/>
      <c r="ACA80" s="164"/>
      <c r="ACB80" s="164"/>
      <c r="ACC80" s="164"/>
      <c r="ACD80" s="164"/>
      <c r="ACE80" s="164"/>
      <c r="ACF80" s="164"/>
      <c r="ACG80" s="164"/>
      <c r="ACH80" s="164"/>
      <c r="ACI80" s="164"/>
      <c r="ACJ80" s="164"/>
      <c r="ACK80" s="164"/>
      <c r="ACL80" s="164"/>
      <c r="ACM80" s="164"/>
      <c r="ACN80" s="164"/>
      <c r="ACO80" s="164"/>
      <c r="ACP80" s="164"/>
      <c r="ACQ80" s="164"/>
      <c r="ACR80" s="164"/>
      <c r="ACS80" s="164"/>
      <c r="ACT80" s="164"/>
      <c r="ACU80" s="164"/>
      <c r="ACV80" s="164"/>
      <c r="ACW80" s="164"/>
      <c r="ACX80" s="164"/>
      <c r="ACY80" s="164"/>
      <c r="ACZ80" s="164"/>
      <c r="ADA80" s="164"/>
      <c r="ADB80" s="164"/>
      <c r="ADC80" s="164"/>
      <c r="ADD80" s="164"/>
      <c r="ADE80" s="164"/>
      <c r="ADF80" s="164"/>
      <c r="ADG80" s="164"/>
      <c r="ADH80" s="164"/>
      <c r="ADI80" s="164"/>
      <c r="ADJ80" s="164"/>
      <c r="ADK80" s="164"/>
      <c r="ADL80" s="164"/>
      <c r="ADM80" s="164"/>
      <c r="ADN80" s="164"/>
      <c r="ADO80" s="164"/>
      <c r="ADP80" s="164"/>
      <c r="ADQ80" s="164"/>
      <c r="ADR80" s="164"/>
      <c r="ADS80" s="164"/>
      <c r="ADT80" s="164"/>
      <c r="ADU80" s="164"/>
      <c r="ADV80" s="164"/>
      <c r="ADW80" s="164"/>
      <c r="ADX80" s="164"/>
      <c r="ADY80" s="164"/>
      <c r="ADZ80" s="164"/>
      <c r="AEA80" s="164"/>
      <c r="AEB80" s="164"/>
      <c r="AEC80" s="164"/>
      <c r="AED80" s="164"/>
      <c r="AEE80" s="164"/>
      <c r="AEF80" s="164"/>
      <c r="AEG80" s="164"/>
      <c r="AEH80" s="164"/>
      <c r="AEI80" s="164"/>
      <c r="AEJ80" s="164"/>
      <c r="AEK80" s="164"/>
      <c r="AEL80" s="164"/>
      <c r="AEM80" s="164"/>
      <c r="AEN80" s="164"/>
      <c r="AEO80" s="164"/>
      <c r="AEP80" s="164"/>
      <c r="AEQ80" s="164"/>
      <c r="AER80" s="164"/>
      <c r="AES80" s="164"/>
      <c r="AET80" s="164"/>
      <c r="AEU80" s="164"/>
      <c r="AEV80" s="164"/>
      <c r="AEW80" s="164"/>
      <c r="AEX80" s="164"/>
      <c r="AEY80" s="164"/>
      <c r="AEZ80" s="164"/>
      <c r="AFA80" s="164"/>
      <c r="AFB80" s="164"/>
      <c r="AFC80" s="164"/>
      <c r="AFD80" s="164"/>
      <c r="AFE80" s="164"/>
      <c r="AFF80" s="164"/>
      <c r="AFG80" s="164"/>
      <c r="AFH80" s="164"/>
      <c r="AFI80" s="164"/>
      <c r="AFJ80" s="164"/>
      <c r="AFK80" s="164"/>
      <c r="AFL80" s="164"/>
      <c r="AFM80" s="164"/>
      <c r="AFN80" s="164"/>
      <c r="AFO80" s="164"/>
      <c r="AFP80" s="164"/>
      <c r="AFQ80" s="164"/>
      <c r="AFR80" s="164"/>
      <c r="AFS80" s="164"/>
      <c r="AFT80" s="164"/>
      <c r="AFU80" s="164"/>
      <c r="AFV80" s="164"/>
      <c r="AFW80" s="164"/>
      <c r="AFX80" s="164"/>
      <c r="AFY80" s="164"/>
      <c r="AFZ80" s="164"/>
      <c r="AGA80" s="164"/>
      <c r="AGB80" s="164"/>
      <c r="AGC80" s="164"/>
      <c r="AGD80" s="164"/>
      <c r="AGE80" s="164"/>
      <c r="AGF80" s="164"/>
      <c r="AGG80" s="164"/>
      <c r="AGH80" s="164"/>
      <c r="AGI80" s="164"/>
      <c r="AGJ80" s="164"/>
      <c r="AGK80" s="164"/>
      <c r="AGL80" s="164"/>
      <c r="AGM80" s="164"/>
      <c r="AGN80" s="164"/>
      <c r="AGO80" s="164"/>
      <c r="AGP80" s="164"/>
      <c r="AGQ80" s="164"/>
      <c r="AGR80" s="164"/>
      <c r="AGS80" s="164"/>
      <c r="AGT80" s="164"/>
      <c r="AGU80" s="164"/>
      <c r="AGV80" s="164"/>
      <c r="AGW80" s="164"/>
      <c r="AGX80" s="164"/>
      <c r="AGY80" s="164"/>
      <c r="AGZ80" s="164"/>
      <c r="AHA80" s="164"/>
      <c r="AHB80" s="164"/>
      <c r="AHC80" s="164"/>
      <c r="AHD80" s="164"/>
      <c r="AHE80" s="164"/>
      <c r="AHF80" s="164"/>
      <c r="AHG80" s="164"/>
      <c r="AHH80" s="164"/>
      <c r="AHI80" s="164"/>
      <c r="AHJ80" s="164"/>
      <c r="AHK80" s="164"/>
      <c r="AHL80" s="164"/>
      <c r="AHM80" s="164"/>
      <c r="AHN80" s="164"/>
      <c r="AHO80" s="164"/>
      <c r="AHP80" s="164"/>
      <c r="AHQ80" s="164"/>
      <c r="AHR80" s="164"/>
      <c r="AHS80" s="164"/>
      <c r="AHT80" s="164"/>
      <c r="AHU80" s="164"/>
      <c r="AHV80" s="164"/>
      <c r="AHW80" s="164"/>
      <c r="AHX80" s="164"/>
      <c r="AHY80" s="164"/>
      <c r="AHZ80" s="164"/>
      <c r="AIA80" s="164"/>
      <c r="AIB80" s="164"/>
      <c r="AIC80" s="164"/>
      <c r="AID80" s="164"/>
      <c r="AIE80" s="164"/>
      <c r="AIF80" s="164"/>
      <c r="AIG80" s="164"/>
      <c r="AIH80" s="164"/>
      <c r="AII80" s="164"/>
      <c r="AIJ80" s="164"/>
      <c r="AIK80" s="164"/>
      <c r="AIL80" s="164"/>
      <c r="AIM80" s="164"/>
      <c r="AIN80" s="164"/>
      <c r="AIO80" s="164"/>
      <c r="AIP80" s="164"/>
      <c r="AIQ80" s="164"/>
      <c r="AIR80" s="164"/>
      <c r="AIS80" s="164"/>
      <c r="AIT80" s="164"/>
      <c r="AIU80" s="164"/>
      <c r="AIV80" s="164"/>
      <c r="AIW80" s="164"/>
      <c r="AIX80" s="164"/>
      <c r="AIY80" s="164"/>
      <c r="AIZ80" s="164"/>
      <c r="AJA80" s="164"/>
      <c r="AJB80" s="164"/>
      <c r="AJC80" s="164"/>
      <c r="AJD80" s="164"/>
      <c r="AJE80" s="164"/>
      <c r="AJF80" s="164"/>
      <c r="AJG80" s="164"/>
      <c r="AJH80" s="164"/>
      <c r="AJI80" s="164"/>
      <c r="AJJ80" s="164"/>
      <c r="AJK80" s="164"/>
      <c r="AJL80" s="164"/>
      <c r="AJM80" s="164"/>
      <c r="AJN80" s="164"/>
      <c r="AJO80" s="164"/>
      <c r="AJP80" s="164"/>
      <c r="AJQ80" s="164"/>
      <c r="AJR80" s="164"/>
      <c r="AJS80" s="164"/>
      <c r="AJT80" s="164"/>
      <c r="AJU80" s="164"/>
      <c r="AJV80" s="164"/>
      <c r="AJW80" s="164"/>
      <c r="AJX80" s="164"/>
      <c r="AJY80" s="164"/>
      <c r="AJZ80" s="164"/>
      <c r="AKA80" s="164"/>
      <c r="AKB80" s="164"/>
      <c r="AKC80" s="164"/>
      <c r="AKD80" s="164"/>
      <c r="AKE80" s="164"/>
      <c r="AKF80" s="164"/>
      <c r="AKG80" s="164"/>
      <c r="AKH80" s="164"/>
      <c r="AKI80" s="164"/>
      <c r="AKJ80" s="164"/>
      <c r="AKK80" s="164"/>
      <c r="AKL80" s="164"/>
      <c r="AKM80" s="164"/>
      <c r="AKN80" s="164"/>
      <c r="AKO80" s="164"/>
      <c r="AKP80" s="164"/>
      <c r="AKQ80" s="164"/>
      <c r="AKR80" s="164"/>
      <c r="AKS80" s="164"/>
      <c r="AKT80" s="164"/>
      <c r="AKU80" s="164"/>
      <c r="AKV80" s="164"/>
      <c r="AKW80" s="164"/>
      <c r="AKX80" s="164"/>
      <c r="AKY80" s="164"/>
      <c r="AKZ80" s="164"/>
      <c r="ALA80" s="164"/>
      <c r="ALB80" s="164"/>
      <c r="ALC80" s="164"/>
      <c r="ALD80" s="164"/>
      <c r="ALE80" s="164"/>
      <c r="ALF80" s="164"/>
      <c r="ALG80" s="164"/>
      <c r="ALH80" s="164"/>
      <c r="ALI80" s="164"/>
      <c r="ALJ80" s="164"/>
      <c r="ALK80" s="164"/>
      <c r="ALL80" s="164"/>
      <c r="ALM80" s="164"/>
      <c r="ALN80" s="164"/>
      <c r="ALO80" s="164"/>
      <c r="ALP80" s="164"/>
      <c r="ALQ80" s="164"/>
      <c r="ALR80" s="164"/>
      <c r="ALS80" s="164"/>
      <c r="ALT80" s="164"/>
      <c r="ALU80" s="164"/>
      <c r="ALV80" s="164"/>
      <c r="ALW80" s="164"/>
      <c r="ALX80" s="164"/>
      <c r="ALY80" s="164"/>
      <c r="ALZ80" s="164"/>
      <c r="AMA80" s="164"/>
      <c r="AMB80" s="164"/>
      <c r="AMC80" s="164"/>
      <c r="AMD80" s="164"/>
      <c r="AME80" s="164"/>
      <c r="AMF80" s="164"/>
      <c r="AMG80" s="164"/>
      <c r="AMH80" s="164"/>
      <c r="AMI80" s="164"/>
      <c r="AMJ80" s="164"/>
      <c r="AMK80" s="164"/>
      <c r="AML80" s="164"/>
      <c r="AMM80" s="164"/>
      <c r="AMN80" s="164"/>
      <c r="AMO80" s="164"/>
      <c r="AMP80" s="164"/>
      <c r="AMQ80" s="164"/>
      <c r="AMR80" s="164"/>
      <c r="AMS80" s="164"/>
      <c r="AMT80" s="164"/>
      <c r="AMU80" s="164"/>
      <c r="AMV80" s="164"/>
      <c r="AMW80" s="164"/>
      <c r="AMX80" s="164"/>
      <c r="AMY80" s="164"/>
      <c r="AMZ80" s="164"/>
      <c r="ANA80" s="164"/>
      <c r="ANB80" s="164"/>
      <c r="ANC80" s="164"/>
      <c r="AND80" s="164"/>
      <c r="ANE80" s="164"/>
      <c r="ANF80" s="164"/>
      <c r="ANG80" s="164"/>
      <c r="ANH80" s="164"/>
      <c r="ANI80" s="164"/>
      <c r="ANJ80" s="164"/>
      <c r="ANK80" s="164"/>
      <c r="ANL80" s="164"/>
      <c r="ANM80" s="164"/>
      <c r="ANN80" s="164"/>
      <c r="ANO80" s="164"/>
      <c r="ANP80" s="164"/>
      <c r="ANQ80" s="164"/>
      <c r="ANR80" s="164"/>
      <c r="ANS80" s="164"/>
      <c r="ANT80" s="164"/>
      <c r="ANU80" s="164"/>
      <c r="ANV80" s="164"/>
      <c r="ANW80" s="164"/>
      <c r="ANX80" s="164"/>
      <c r="ANY80" s="164"/>
      <c r="ANZ80" s="164"/>
      <c r="AOA80" s="164"/>
      <c r="AOB80" s="164"/>
      <c r="AOC80" s="164"/>
      <c r="AOD80" s="164"/>
      <c r="AOE80" s="164"/>
      <c r="AOF80" s="164"/>
      <c r="AOG80" s="164"/>
      <c r="AOH80" s="164"/>
      <c r="AOI80" s="164"/>
      <c r="AOJ80" s="164"/>
      <c r="AOK80" s="164"/>
      <c r="AOL80" s="164"/>
      <c r="AOM80" s="164"/>
      <c r="AON80" s="164"/>
      <c r="AOO80" s="164"/>
      <c r="AOP80" s="164"/>
      <c r="AOQ80" s="164"/>
      <c r="AOR80" s="164"/>
      <c r="AOS80" s="164"/>
      <c r="AOT80" s="164"/>
      <c r="AOU80" s="164"/>
      <c r="AOV80" s="164"/>
      <c r="AOW80" s="164"/>
      <c r="AOX80" s="164"/>
      <c r="AOY80" s="164"/>
      <c r="AOZ80" s="164"/>
      <c r="APA80" s="164"/>
      <c r="APB80" s="164"/>
      <c r="APC80" s="164"/>
      <c r="APD80" s="164"/>
      <c r="APE80" s="164"/>
      <c r="APF80" s="164"/>
      <c r="APG80" s="164"/>
      <c r="APH80" s="164"/>
      <c r="API80" s="164"/>
      <c r="APJ80" s="164"/>
      <c r="APK80" s="164"/>
      <c r="APL80" s="164"/>
      <c r="APM80" s="164"/>
      <c r="APN80" s="164"/>
      <c r="APO80" s="164"/>
      <c r="APP80" s="164"/>
      <c r="APQ80" s="164"/>
      <c r="APR80" s="164"/>
      <c r="APS80" s="164"/>
      <c r="APT80" s="164"/>
      <c r="APU80" s="164"/>
      <c r="APV80" s="164"/>
      <c r="APW80" s="164"/>
      <c r="APX80" s="164"/>
      <c r="APY80" s="164"/>
      <c r="APZ80" s="164"/>
      <c r="AQA80" s="164"/>
      <c r="AQB80" s="164"/>
      <c r="AQC80" s="164"/>
      <c r="AQD80" s="164"/>
      <c r="AQE80" s="164"/>
      <c r="AQF80" s="164"/>
      <c r="AQG80" s="164"/>
      <c r="AQH80" s="164"/>
      <c r="AQI80" s="164"/>
      <c r="AQJ80" s="164"/>
      <c r="AQK80" s="164"/>
      <c r="AQL80" s="164"/>
      <c r="AQM80" s="164"/>
      <c r="AQN80" s="164"/>
      <c r="AQO80" s="164"/>
      <c r="AQP80" s="164"/>
      <c r="AQQ80" s="164"/>
      <c r="AQR80" s="164"/>
      <c r="AQS80" s="164"/>
      <c r="AQT80" s="164"/>
      <c r="AQU80" s="164"/>
      <c r="AQV80" s="164"/>
      <c r="AQW80" s="164"/>
      <c r="AQX80" s="164"/>
      <c r="AQY80" s="164"/>
      <c r="AQZ80" s="164"/>
      <c r="ARA80" s="164"/>
      <c r="ARB80" s="164"/>
      <c r="ARC80" s="164"/>
      <c r="ARD80" s="164"/>
      <c r="ARE80" s="164"/>
      <c r="ARF80" s="164"/>
      <c r="ARG80" s="164"/>
      <c r="ARH80" s="164"/>
      <c r="ARI80" s="164"/>
      <c r="ARJ80" s="164"/>
      <c r="ARK80" s="164"/>
      <c r="ARL80" s="164"/>
      <c r="ARM80" s="164"/>
      <c r="ARN80" s="164"/>
      <c r="ARO80" s="164"/>
      <c r="ARP80" s="164"/>
      <c r="ARQ80" s="164"/>
      <c r="ARR80" s="164"/>
      <c r="ARS80" s="164"/>
      <c r="ART80" s="164"/>
      <c r="ARU80" s="164"/>
      <c r="ARV80" s="164"/>
      <c r="ARW80" s="164"/>
      <c r="ARX80" s="164"/>
      <c r="ARY80" s="164"/>
      <c r="ARZ80" s="164"/>
      <c r="ASA80" s="164"/>
      <c r="ASB80" s="164"/>
      <c r="ASC80" s="164"/>
      <c r="ASD80" s="164"/>
      <c r="ASE80" s="164"/>
      <c r="ASF80" s="164"/>
      <c r="ASG80" s="164"/>
      <c r="ASH80" s="164"/>
      <c r="ASI80" s="164"/>
      <c r="ASJ80" s="164"/>
      <c r="ASK80" s="164"/>
      <c r="ASL80" s="164"/>
      <c r="ASM80" s="164"/>
      <c r="ASN80" s="164"/>
      <c r="ASO80" s="164"/>
      <c r="ASP80" s="164"/>
      <c r="ASQ80" s="164"/>
      <c r="ASR80" s="164"/>
      <c r="ASS80" s="164"/>
      <c r="AST80" s="164"/>
      <c r="ASU80" s="164"/>
      <c r="ASV80" s="164"/>
      <c r="ASW80" s="164"/>
      <c r="ASX80" s="164"/>
      <c r="ASY80" s="164"/>
      <c r="ASZ80" s="164"/>
      <c r="ATA80" s="164"/>
      <c r="ATB80" s="164"/>
      <c r="ATC80" s="164"/>
      <c r="ATD80" s="164"/>
      <c r="ATE80" s="164"/>
      <c r="ATF80" s="164"/>
      <c r="ATG80" s="164"/>
      <c r="ATH80" s="164"/>
      <c r="ATI80" s="164"/>
      <c r="ATJ80" s="164"/>
      <c r="ATK80" s="164"/>
      <c r="ATL80" s="164"/>
      <c r="ATM80" s="164"/>
      <c r="ATN80" s="164"/>
      <c r="ATO80" s="164"/>
      <c r="ATP80" s="164"/>
      <c r="ATQ80" s="164"/>
      <c r="ATR80" s="164"/>
      <c r="ATS80" s="164"/>
      <c r="ATT80" s="164"/>
      <c r="ATU80" s="164"/>
      <c r="ATV80" s="164"/>
      <c r="ATW80" s="164"/>
      <c r="ATX80" s="164"/>
      <c r="ATY80" s="164"/>
      <c r="ATZ80" s="164"/>
      <c r="AUA80" s="164"/>
      <c r="AUB80" s="164"/>
      <c r="AUC80" s="164"/>
      <c r="AUD80" s="164"/>
      <c r="AUE80" s="164"/>
      <c r="AUF80" s="164"/>
      <c r="AUG80" s="164"/>
      <c r="AUH80" s="164"/>
      <c r="AUI80" s="164"/>
      <c r="AUJ80" s="164"/>
      <c r="AUK80" s="164"/>
      <c r="AUL80" s="164"/>
      <c r="AUM80" s="164"/>
      <c r="AUN80" s="164"/>
      <c r="AUO80" s="164"/>
      <c r="AUP80" s="164"/>
      <c r="AUQ80" s="164"/>
      <c r="AUR80" s="164"/>
      <c r="AUS80" s="164"/>
      <c r="AUT80" s="164"/>
      <c r="AUU80" s="164"/>
      <c r="AUV80" s="164"/>
      <c r="AUW80" s="164"/>
      <c r="AUX80" s="164"/>
      <c r="AUY80" s="164"/>
      <c r="AUZ80" s="164"/>
      <c r="AVA80" s="164"/>
      <c r="AVB80" s="164"/>
      <c r="AVC80" s="164"/>
      <c r="AVD80" s="164"/>
      <c r="AVE80" s="164"/>
      <c r="AVF80" s="164"/>
      <c r="AVG80" s="164"/>
      <c r="AVH80" s="164"/>
      <c r="AVI80" s="164"/>
      <c r="AVJ80" s="164"/>
      <c r="AVK80" s="164"/>
      <c r="AVL80" s="164"/>
      <c r="AVM80" s="164"/>
      <c r="AVN80" s="164"/>
      <c r="AVO80" s="164"/>
      <c r="AVP80" s="164"/>
      <c r="AVQ80" s="164"/>
      <c r="AVR80" s="164"/>
      <c r="AVS80" s="164"/>
      <c r="AVT80" s="164"/>
      <c r="AVU80" s="164"/>
      <c r="AVV80" s="164"/>
      <c r="AVW80" s="164"/>
      <c r="AVX80" s="164"/>
      <c r="AVY80" s="164"/>
      <c r="AVZ80" s="164"/>
      <c r="AWA80" s="164"/>
      <c r="AWB80" s="164"/>
      <c r="AWC80" s="164"/>
      <c r="AWD80" s="164"/>
      <c r="AWE80" s="164"/>
      <c r="AWF80" s="164"/>
      <c r="AWG80" s="164"/>
      <c r="AWH80" s="164"/>
      <c r="AWI80" s="164"/>
      <c r="AWJ80" s="164"/>
      <c r="AWK80" s="164"/>
      <c r="AWL80" s="164"/>
      <c r="AWM80" s="164"/>
      <c r="AWN80" s="164"/>
      <c r="AWO80" s="164"/>
      <c r="AWP80" s="164"/>
      <c r="AWQ80" s="164"/>
      <c r="AWR80" s="164"/>
      <c r="AWS80" s="164"/>
      <c r="AWT80" s="164"/>
      <c r="AWU80" s="164"/>
      <c r="AWV80" s="164"/>
      <c r="AWW80" s="164"/>
      <c r="AWX80" s="164"/>
      <c r="AWY80" s="164"/>
      <c r="AWZ80" s="164"/>
      <c r="AXA80" s="164"/>
      <c r="AXB80" s="164"/>
      <c r="AXC80" s="164"/>
      <c r="AXD80" s="164"/>
      <c r="AXE80" s="164"/>
      <c r="AXF80" s="164"/>
      <c r="AXG80" s="164"/>
      <c r="AXH80" s="164"/>
      <c r="AXI80" s="164"/>
      <c r="AXJ80" s="164"/>
      <c r="AXK80" s="164"/>
      <c r="AXL80" s="164"/>
      <c r="AXM80" s="164"/>
      <c r="AXN80" s="164"/>
      <c r="AXO80" s="164"/>
      <c r="AXP80" s="164"/>
      <c r="AXQ80" s="164"/>
      <c r="AXR80" s="164"/>
      <c r="AXS80" s="164"/>
      <c r="AXT80" s="164"/>
      <c r="AXU80" s="164"/>
      <c r="AXV80" s="164"/>
      <c r="AXW80" s="164"/>
      <c r="AXX80" s="164"/>
      <c r="AXY80" s="164"/>
      <c r="AXZ80" s="164"/>
      <c r="AYA80" s="164"/>
      <c r="AYB80" s="164"/>
      <c r="AYC80" s="164"/>
      <c r="AYD80" s="164"/>
      <c r="AYE80" s="164"/>
      <c r="AYF80" s="164"/>
      <c r="AYG80" s="164"/>
      <c r="AYH80" s="164"/>
      <c r="AYI80" s="164"/>
      <c r="AYJ80" s="164"/>
      <c r="AYK80" s="164"/>
      <c r="AYL80" s="164"/>
      <c r="AYM80" s="164"/>
      <c r="AYN80" s="164"/>
      <c r="AYO80" s="164"/>
      <c r="AYP80" s="164"/>
      <c r="AYQ80" s="164"/>
      <c r="AYR80" s="164"/>
      <c r="AYS80" s="164"/>
      <c r="AYT80" s="164"/>
      <c r="AYU80" s="164"/>
      <c r="AYV80" s="164"/>
      <c r="AYW80" s="164"/>
      <c r="AYX80" s="164"/>
      <c r="AYY80" s="164"/>
      <c r="AYZ80" s="164"/>
      <c r="AZA80" s="164"/>
      <c r="AZB80" s="164"/>
      <c r="AZC80" s="164"/>
      <c r="AZD80" s="164"/>
      <c r="AZE80" s="164"/>
      <c r="AZF80" s="164"/>
      <c r="AZG80" s="164"/>
      <c r="AZH80" s="164"/>
      <c r="AZI80" s="164"/>
      <c r="AZJ80" s="164"/>
      <c r="AZK80" s="164"/>
      <c r="AZL80" s="164"/>
      <c r="AZM80" s="164"/>
      <c r="AZN80" s="164"/>
      <c r="AZO80" s="164"/>
      <c r="AZP80" s="164"/>
      <c r="AZQ80" s="164"/>
      <c r="AZR80" s="164"/>
      <c r="AZS80" s="164"/>
      <c r="AZT80" s="164"/>
      <c r="AZU80" s="164"/>
      <c r="AZV80" s="164"/>
      <c r="AZW80" s="164"/>
      <c r="AZX80" s="164"/>
      <c r="AZY80" s="164"/>
      <c r="AZZ80" s="164"/>
      <c r="BAA80" s="164"/>
      <c r="BAB80" s="164"/>
      <c r="BAC80" s="164"/>
      <c r="BAD80" s="164"/>
      <c r="BAE80" s="164"/>
      <c r="BAF80" s="164"/>
      <c r="BAG80" s="164"/>
      <c r="BAH80" s="164"/>
      <c r="BAI80" s="164"/>
      <c r="BAJ80" s="164"/>
      <c r="BAK80" s="164"/>
      <c r="BAL80" s="164"/>
      <c r="BAM80" s="164"/>
      <c r="BAN80" s="164"/>
      <c r="BAO80" s="164"/>
      <c r="BAP80" s="164"/>
      <c r="BAQ80" s="164"/>
      <c r="BAR80" s="164"/>
      <c r="BAS80" s="164"/>
      <c r="BAT80" s="164"/>
      <c r="BAU80" s="164"/>
      <c r="BAV80" s="164"/>
      <c r="BAW80" s="164"/>
      <c r="BAX80" s="164"/>
      <c r="BAY80" s="164"/>
      <c r="BAZ80" s="164"/>
      <c r="BBA80" s="164"/>
      <c r="BBB80" s="164"/>
      <c r="BBC80" s="164"/>
      <c r="BBD80" s="164"/>
      <c r="BBE80" s="164"/>
      <c r="BBF80" s="164"/>
      <c r="BBG80" s="164"/>
      <c r="BBH80" s="164"/>
      <c r="BBI80" s="164"/>
      <c r="BBJ80" s="164"/>
      <c r="BBK80" s="164"/>
      <c r="BBL80" s="164"/>
      <c r="BBM80" s="164"/>
      <c r="BBN80" s="164"/>
      <c r="BBO80" s="164"/>
      <c r="BBP80" s="164"/>
      <c r="BBQ80" s="164"/>
      <c r="BBR80" s="164"/>
      <c r="BBS80" s="164"/>
      <c r="BBT80" s="164"/>
      <c r="BBU80" s="164"/>
      <c r="BBV80" s="164"/>
      <c r="BBW80" s="164"/>
      <c r="BBX80" s="164"/>
      <c r="BBY80" s="164"/>
      <c r="BBZ80" s="164"/>
      <c r="BCA80" s="164"/>
      <c r="BCB80" s="164"/>
      <c r="BCC80" s="164"/>
      <c r="BCD80" s="164"/>
      <c r="BCE80" s="164"/>
      <c r="BCF80" s="164"/>
      <c r="BCG80" s="164"/>
      <c r="BCH80" s="164"/>
      <c r="BCI80" s="164"/>
      <c r="BCJ80" s="164"/>
      <c r="BCK80" s="164"/>
      <c r="BCL80" s="164"/>
      <c r="BCM80" s="164"/>
      <c r="BCN80" s="164"/>
      <c r="BCO80" s="164"/>
      <c r="BCP80" s="164"/>
      <c r="BCQ80" s="164"/>
      <c r="BCR80" s="164"/>
      <c r="BCS80" s="164"/>
      <c r="BCT80" s="164"/>
      <c r="BCU80" s="164"/>
      <c r="BCV80" s="164"/>
      <c r="BCW80" s="164"/>
      <c r="BCX80" s="164"/>
      <c r="BCY80" s="164"/>
      <c r="BCZ80" s="164"/>
      <c r="BDA80" s="164"/>
      <c r="BDB80" s="164"/>
      <c r="BDC80" s="164"/>
      <c r="BDD80" s="164"/>
      <c r="BDE80" s="164"/>
      <c r="BDF80" s="164"/>
      <c r="BDG80" s="164"/>
      <c r="BDH80" s="164"/>
      <c r="BDI80" s="164"/>
      <c r="BDJ80" s="164"/>
      <c r="BDK80" s="164"/>
      <c r="BDL80" s="164"/>
      <c r="BDM80" s="164"/>
      <c r="BDN80" s="164"/>
      <c r="BDO80" s="164"/>
      <c r="BDP80" s="164"/>
      <c r="BDQ80" s="164"/>
      <c r="BDR80" s="164"/>
      <c r="BDS80" s="164"/>
      <c r="BDT80" s="164"/>
      <c r="BDU80" s="164"/>
      <c r="BDV80" s="164"/>
      <c r="BDW80" s="164"/>
      <c r="BDX80" s="164"/>
      <c r="BDY80" s="164"/>
      <c r="BDZ80" s="164"/>
      <c r="BEA80" s="164"/>
      <c r="BEB80" s="164"/>
      <c r="BEC80" s="164"/>
      <c r="BED80" s="164"/>
      <c r="BEE80" s="164"/>
      <c r="BEF80" s="164"/>
      <c r="BEG80" s="164"/>
      <c r="BEH80" s="164"/>
      <c r="BEI80" s="164"/>
      <c r="BEJ80" s="164"/>
      <c r="BEK80" s="164"/>
      <c r="BEL80" s="164"/>
      <c r="BEM80" s="164"/>
      <c r="BEN80" s="164"/>
      <c r="BEO80" s="164"/>
      <c r="BEP80" s="164"/>
      <c r="BEQ80" s="164"/>
      <c r="BER80" s="164"/>
      <c r="BES80" s="164"/>
      <c r="BET80" s="164"/>
      <c r="BEU80" s="164"/>
      <c r="BEV80" s="164"/>
      <c r="BEW80" s="164"/>
      <c r="BEX80" s="164"/>
      <c r="BEY80" s="164"/>
      <c r="BEZ80" s="164"/>
      <c r="BFA80" s="164"/>
      <c r="BFB80" s="164"/>
      <c r="BFC80" s="164"/>
      <c r="BFD80" s="164"/>
      <c r="BFE80" s="164"/>
      <c r="BFF80" s="164"/>
      <c r="BFG80" s="164"/>
      <c r="BFH80" s="164"/>
      <c r="BFI80" s="164"/>
      <c r="BFJ80" s="164"/>
      <c r="BFK80" s="164"/>
      <c r="BFL80" s="164"/>
      <c r="BFM80" s="164"/>
      <c r="BFN80" s="164"/>
      <c r="BFO80" s="164"/>
      <c r="BFP80" s="164"/>
      <c r="BFQ80" s="164"/>
      <c r="BFR80" s="164"/>
      <c r="BFS80" s="164"/>
      <c r="BFT80" s="164"/>
      <c r="BFU80" s="164"/>
      <c r="BFV80" s="164"/>
      <c r="BFW80" s="164"/>
      <c r="BFX80" s="164"/>
      <c r="BFY80" s="164"/>
      <c r="BFZ80" s="164"/>
      <c r="BGA80" s="164"/>
      <c r="BGB80" s="164"/>
      <c r="BGC80" s="164"/>
      <c r="BGD80" s="164"/>
      <c r="BGE80" s="164"/>
      <c r="BGF80" s="164"/>
      <c r="BGG80" s="164"/>
      <c r="BGH80" s="164"/>
      <c r="BGI80" s="164"/>
      <c r="BGJ80" s="164"/>
      <c r="BGK80" s="164"/>
      <c r="BGL80" s="164"/>
      <c r="BGM80" s="164"/>
      <c r="BGN80" s="164"/>
      <c r="BGO80" s="164"/>
      <c r="BGP80" s="164"/>
      <c r="BGQ80" s="164"/>
      <c r="BGR80" s="164"/>
      <c r="BGS80" s="164"/>
      <c r="BGT80" s="164"/>
      <c r="BGU80" s="164"/>
      <c r="BGV80" s="164"/>
      <c r="BGW80" s="164"/>
      <c r="BGX80" s="164"/>
      <c r="BGY80" s="164"/>
      <c r="BGZ80" s="164"/>
      <c r="BHA80" s="164"/>
      <c r="BHB80" s="164"/>
      <c r="BHC80" s="164"/>
      <c r="BHD80" s="164"/>
      <c r="BHE80" s="164"/>
      <c r="BHF80" s="164"/>
      <c r="BHG80" s="164"/>
      <c r="BHH80" s="164"/>
      <c r="BHI80" s="164"/>
      <c r="BHJ80" s="164"/>
      <c r="BHK80" s="164"/>
      <c r="BHL80" s="164"/>
      <c r="BHM80" s="164"/>
      <c r="BHN80" s="164"/>
      <c r="BHO80" s="164"/>
      <c r="BHP80" s="164"/>
      <c r="BHQ80" s="164"/>
      <c r="BHR80" s="164"/>
      <c r="BHS80" s="164"/>
      <c r="BHT80" s="164"/>
      <c r="BHU80" s="164"/>
      <c r="BHV80" s="164"/>
      <c r="BHW80" s="164"/>
      <c r="BHX80" s="164"/>
      <c r="BHY80" s="164"/>
      <c r="BHZ80" s="164"/>
      <c r="BIA80" s="164"/>
      <c r="BIB80" s="164"/>
      <c r="BIC80" s="164"/>
      <c r="BID80" s="164"/>
      <c r="BIE80" s="164"/>
      <c r="BIF80" s="164"/>
      <c r="BIG80" s="164"/>
      <c r="BIH80" s="164"/>
      <c r="BII80" s="164"/>
      <c r="BIJ80" s="164"/>
      <c r="BIK80" s="164"/>
      <c r="BIL80" s="164"/>
      <c r="BIM80" s="164"/>
      <c r="BIN80" s="164"/>
      <c r="BIO80" s="164"/>
      <c r="BIP80" s="164"/>
      <c r="BIQ80" s="164"/>
      <c r="BIR80" s="164"/>
      <c r="BIS80" s="164"/>
      <c r="BIT80" s="164"/>
      <c r="BIU80" s="164"/>
      <c r="BIV80" s="164"/>
      <c r="BIW80" s="164"/>
      <c r="BIX80" s="164"/>
      <c r="BIY80" s="164"/>
      <c r="BIZ80" s="164"/>
      <c r="BJA80" s="164"/>
      <c r="BJB80" s="164"/>
      <c r="BJC80" s="164"/>
      <c r="BJD80" s="164"/>
      <c r="BJE80" s="164"/>
      <c r="BJF80" s="164"/>
      <c r="BJG80" s="164"/>
      <c r="BJH80" s="164"/>
      <c r="BJI80" s="164"/>
      <c r="BJJ80" s="164"/>
      <c r="BJK80" s="164"/>
      <c r="BJL80" s="164"/>
      <c r="BJM80" s="164"/>
      <c r="BJN80" s="164"/>
      <c r="BJO80" s="164"/>
      <c r="BJP80" s="164"/>
      <c r="BJQ80" s="164"/>
      <c r="BJR80" s="164"/>
      <c r="BJS80" s="164"/>
      <c r="BJT80" s="164"/>
      <c r="BJU80" s="164"/>
      <c r="BJV80" s="164"/>
      <c r="BJW80" s="164"/>
      <c r="BJX80" s="164"/>
      <c r="BJY80" s="164"/>
      <c r="BJZ80" s="164"/>
      <c r="BKA80" s="164"/>
      <c r="BKB80" s="164"/>
      <c r="BKC80" s="164"/>
      <c r="BKD80" s="164"/>
      <c r="BKE80" s="164"/>
      <c r="BKF80" s="164"/>
      <c r="BKG80" s="164"/>
      <c r="BKH80" s="164"/>
      <c r="BKI80" s="164"/>
      <c r="BKJ80" s="164"/>
      <c r="BKK80" s="164"/>
      <c r="BKL80" s="164"/>
      <c r="BKM80" s="164"/>
      <c r="BKN80" s="164"/>
      <c r="BKO80" s="164"/>
      <c r="BKP80" s="164"/>
      <c r="BKQ80" s="164"/>
      <c r="BKR80" s="164"/>
      <c r="BKS80" s="164"/>
      <c r="BKT80" s="164"/>
      <c r="BKU80" s="164"/>
      <c r="BKV80" s="164"/>
      <c r="BKW80" s="164"/>
      <c r="BKX80" s="164"/>
      <c r="BKY80" s="164"/>
      <c r="BKZ80" s="164"/>
      <c r="BLA80" s="164"/>
      <c r="BLB80" s="164"/>
      <c r="BLC80" s="164"/>
      <c r="BLD80" s="164"/>
      <c r="BLE80" s="164"/>
      <c r="BLF80" s="164"/>
      <c r="BLG80" s="164"/>
      <c r="BLH80" s="164"/>
      <c r="BLI80" s="164"/>
      <c r="BLJ80" s="164"/>
      <c r="BLK80" s="164"/>
      <c r="BLL80" s="164"/>
      <c r="BLM80" s="164"/>
      <c r="BLN80" s="164"/>
      <c r="BLO80" s="164"/>
      <c r="BLP80" s="164"/>
      <c r="BLQ80" s="164"/>
      <c r="BLR80" s="164"/>
      <c r="BLS80" s="164"/>
      <c r="BLT80" s="164"/>
      <c r="BLU80" s="164"/>
      <c r="BLV80" s="164"/>
      <c r="BLW80" s="164"/>
      <c r="BLX80" s="164"/>
      <c r="BLY80" s="164"/>
      <c r="BLZ80" s="164"/>
      <c r="BMA80" s="164"/>
      <c r="BMB80" s="164"/>
      <c r="BMC80" s="164"/>
      <c r="BMD80" s="164"/>
      <c r="BME80" s="164"/>
      <c r="BMF80" s="164"/>
      <c r="BMG80" s="164"/>
      <c r="BMH80" s="164"/>
      <c r="BMI80" s="164"/>
      <c r="BMJ80" s="164"/>
      <c r="BMK80" s="164"/>
      <c r="BML80" s="164"/>
      <c r="BMM80" s="164"/>
      <c r="BMN80" s="164"/>
      <c r="BMO80" s="164"/>
      <c r="BMP80" s="164"/>
      <c r="BMQ80" s="164"/>
      <c r="BMR80" s="164"/>
      <c r="BMS80" s="164"/>
      <c r="BMT80" s="164"/>
      <c r="BMU80" s="164"/>
      <c r="BMV80" s="164"/>
      <c r="BMW80" s="164"/>
      <c r="BMX80" s="164"/>
      <c r="BMY80" s="164"/>
      <c r="BMZ80" s="164"/>
      <c r="BNA80" s="164"/>
      <c r="BNB80" s="164"/>
      <c r="BNC80" s="164"/>
      <c r="BND80" s="164"/>
      <c r="BNE80" s="164"/>
      <c r="BNF80" s="164"/>
      <c r="BNG80" s="164"/>
      <c r="BNH80" s="164"/>
      <c r="BNI80" s="164"/>
      <c r="BNJ80" s="164"/>
      <c r="BNK80" s="164"/>
      <c r="BNL80" s="164"/>
      <c r="BNM80" s="164"/>
      <c r="BNN80" s="164"/>
      <c r="BNO80" s="164"/>
      <c r="BNP80" s="164"/>
      <c r="BNQ80" s="164"/>
      <c r="BNR80" s="164"/>
      <c r="BNS80" s="164"/>
      <c r="BNT80" s="164"/>
      <c r="BNU80" s="164"/>
      <c r="BNV80" s="164"/>
      <c r="BNW80" s="164"/>
      <c r="BNX80" s="164"/>
      <c r="BNY80" s="164"/>
      <c r="BNZ80" s="164"/>
      <c r="BOA80" s="164"/>
      <c r="BOB80" s="164"/>
      <c r="BOC80" s="164"/>
      <c r="BOD80" s="164"/>
      <c r="BOE80" s="164"/>
      <c r="BOF80" s="164"/>
      <c r="BOG80" s="164"/>
      <c r="BOH80" s="164"/>
      <c r="BOI80" s="164"/>
      <c r="BOJ80" s="164"/>
      <c r="BOK80" s="164"/>
      <c r="BOL80" s="164"/>
      <c r="BOM80" s="164"/>
      <c r="BON80" s="164"/>
      <c r="BOO80" s="164"/>
      <c r="BOP80" s="164"/>
      <c r="BOQ80" s="164"/>
      <c r="BOR80" s="164"/>
      <c r="BOS80" s="164"/>
      <c r="BOT80" s="164"/>
      <c r="BOU80" s="164"/>
      <c r="BOV80" s="164"/>
      <c r="BOW80" s="164"/>
      <c r="BOX80" s="164"/>
      <c r="BOY80" s="164"/>
      <c r="BOZ80" s="164"/>
      <c r="BPA80" s="164"/>
      <c r="BPB80" s="164"/>
      <c r="BPC80" s="164"/>
      <c r="BPD80" s="164"/>
      <c r="BPE80" s="164"/>
      <c r="BPF80" s="164"/>
      <c r="BPG80" s="164"/>
      <c r="BPH80" s="164"/>
      <c r="BPI80" s="164"/>
      <c r="BPJ80" s="164"/>
      <c r="BPK80" s="164"/>
      <c r="BPL80" s="164"/>
      <c r="BPM80" s="164"/>
      <c r="BPN80" s="164"/>
      <c r="BPO80" s="164"/>
      <c r="BPP80" s="164"/>
      <c r="BPQ80" s="164"/>
      <c r="BPR80" s="164"/>
      <c r="BPS80" s="164"/>
      <c r="BPT80" s="164"/>
      <c r="BPU80" s="164"/>
      <c r="BPV80" s="164"/>
      <c r="BPW80" s="164"/>
      <c r="BPX80" s="164"/>
      <c r="BPY80" s="164"/>
      <c r="BPZ80" s="164"/>
      <c r="BQA80" s="164"/>
      <c r="BQB80" s="164"/>
      <c r="BQC80" s="164"/>
      <c r="BQD80" s="164"/>
      <c r="BQE80" s="164"/>
      <c r="BQF80" s="164"/>
      <c r="BQG80" s="164"/>
      <c r="BQH80" s="164"/>
      <c r="BQI80" s="164"/>
      <c r="BQJ80" s="164"/>
      <c r="BQK80" s="164"/>
      <c r="BQL80" s="164"/>
      <c r="BQM80" s="164"/>
      <c r="BQN80" s="164"/>
      <c r="BQO80" s="164"/>
      <c r="BQP80" s="164"/>
      <c r="BQQ80" s="164"/>
      <c r="BQR80" s="164"/>
      <c r="BQS80" s="164"/>
      <c r="BQT80" s="164"/>
      <c r="BQU80" s="164"/>
      <c r="BQV80" s="164"/>
      <c r="BQW80" s="164"/>
      <c r="BQX80" s="164"/>
      <c r="BQY80" s="164"/>
      <c r="BQZ80" s="164"/>
      <c r="BRA80" s="164"/>
      <c r="BRB80" s="164"/>
      <c r="BRC80" s="164"/>
      <c r="BRD80" s="164"/>
      <c r="BRE80" s="164"/>
      <c r="BRF80" s="164"/>
      <c r="BRG80" s="164"/>
      <c r="BRH80" s="164"/>
      <c r="BRI80" s="164"/>
      <c r="BRJ80" s="164"/>
      <c r="BRK80" s="164"/>
      <c r="BRL80" s="164"/>
      <c r="BRM80" s="164"/>
      <c r="BRN80" s="164"/>
      <c r="BRO80" s="164"/>
      <c r="BRP80" s="164"/>
      <c r="BRQ80" s="164"/>
      <c r="BRR80" s="164"/>
      <c r="BRS80" s="164"/>
      <c r="BRT80" s="164"/>
      <c r="BRU80" s="164"/>
      <c r="BRV80" s="164"/>
      <c r="BRW80" s="164"/>
      <c r="BRX80" s="164"/>
      <c r="BRY80" s="164"/>
      <c r="BRZ80" s="164"/>
      <c r="BSA80" s="164"/>
      <c r="BSB80" s="164"/>
      <c r="BSC80" s="164"/>
      <c r="BSD80" s="164"/>
      <c r="BSE80" s="164"/>
      <c r="BSF80" s="164"/>
      <c r="BSG80" s="164"/>
      <c r="BSH80" s="164"/>
      <c r="BSI80" s="164"/>
      <c r="BSJ80" s="164"/>
      <c r="BSK80" s="164"/>
      <c r="BSL80" s="164"/>
      <c r="BSM80" s="164"/>
      <c r="BSN80" s="164"/>
      <c r="BSO80" s="164"/>
      <c r="BSP80" s="164"/>
      <c r="BSQ80" s="164"/>
      <c r="BSR80" s="164"/>
      <c r="BSS80" s="164"/>
      <c r="BST80" s="164"/>
      <c r="BSU80" s="164"/>
      <c r="BSV80" s="164"/>
      <c r="BSW80" s="164"/>
      <c r="BSX80" s="164"/>
      <c r="BSY80" s="164"/>
      <c r="BSZ80" s="164"/>
      <c r="BTA80" s="164"/>
      <c r="BTB80" s="164"/>
      <c r="BTC80" s="164"/>
      <c r="BTD80" s="164"/>
      <c r="BTE80" s="164"/>
      <c r="BTF80" s="164"/>
      <c r="BTG80" s="164"/>
      <c r="BTH80" s="164"/>
      <c r="BTI80" s="164"/>
      <c r="BTJ80" s="164"/>
      <c r="BTK80" s="164"/>
      <c r="BTL80" s="164"/>
      <c r="BTM80" s="164"/>
      <c r="BTN80" s="164"/>
      <c r="BTO80" s="164"/>
      <c r="BTP80" s="164"/>
      <c r="BTQ80" s="164"/>
      <c r="BTR80" s="164"/>
      <c r="BTS80" s="164"/>
      <c r="BTT80" s="164"/>
      <c r="BTU80" s="164"/>
      <c r="BTV80" s="164"/>
      <c r="BTW80" s="164"/>
      <c r="BTX80" s="164"/>
      <c r="BTY80" s="164"/>
      <c r="BTZ80" s="164"/>
      <c r="BUA80" s="164"/>
      <c r="BUB80" s="164"/>
      <c r="BUC80" s="164"/>
      <c r="BUD80" s="164"/>
      <c r="BUE80" s="164"/>
      <c r="BUF80" s="164"/>
      <c r="BUG80" s="164"/>
      <c r="BUH80" s="164"/>
      <c r="BUI80" s="164"/>
      <c r="BUJ80" s="164"/>
      <c r="BUK80" s="164"/>
      <c r="BUL80" s="164"/>
      <c r="BUM80" s="164"/>
      <c r="BUN80" s="164"/>
      <c r="BUO80" s="164"/>
      <c r="BUP80" s="164"/>
      <c r="BUQ80" s="164"/>
      <c r="BUR80" s="164"/>
      <c r="BUS80" s="164"/>
      <c r="BUT80" s="164"/>
      <c r="BUU80" s="164"/>
      <c r="BUV80" s="164"/>
      <c r="BUW80" s="164"/>
      <c r="BUX80" s="164"/>
      <c r="BUY80" s="164"/>
      <c r="BUZ80" s="164"/>
      <c r="BVA80" s="164"/>
      <c r="BVB80" s="164"/>
      <c r="BVC80" s="164"/>
      <c r="BVD80" s="164"/>
      <c r="BVE80" s="164"/>
      <c r="BVF80" s="164"/>
      <c r="BVG80" s="164"/>
      <c r="BVH80" s="164"/>
      <c r="BVI80" s="164"/>
      <c r="BVJ80" s="164"/>
      <c r="BVK80" s="164"/>
      <c r="BVL80" s="164"/>
      <c r="BVM80" s="164"/>
      <c r="BVN80" s="164"/>
      <c r="BVO80" s="164"/>
      <c r="BVP80" s="164"/>
      <c r="BVQ80" s="164"/>
      <c r="BVR80" s="164"/>
      <c r="BVS80" s="164"/>
      <c r="BVT80" s="164"/>
      <c r="BVU80" s="164"/>
      <c r="BVV80" s="164"/>
      <c r="BVW80" s="164"/>
      <c r="BVX80" s="164"/>
      <c r="BVY80" s="164"/>
      <c r="BVZ80" s="164"/>
      <c r="BWA80" s="164"/>
      <c r="BWB80" s="164"/>
      <c r="BWC80" s="164"/>
      <c r="BWD80" s="164"/>
      <c r="BWE80" s="164"/>
      <c r="BWF80" s="164"/>
      <c r="BWG80" s="164"/>
      <c r="BWH80" s="164"/>
      <c r="BWI80" s="164"/>
      <c r="BWJ80" s="164"/>
      <c r="BWK80" s="164"/>
      <c r="BWL80" s="164"/>
      <c r="BWM80" s="164"/>
      <c r="BWN80" s="164"/>
      <c r="BWO80" s="164"/>
      <c r="BWP80" s="164"/>
      <c r="BWQ80" s="164"/>
      <c r="BWR80" s="164"/>
      <c r="BWS80" s="164"/>
      <c r="BWT80" s="164"/>
      <c r="BWU80" s="164"/>
      <c r="BWV80" s="164"/>
      <c r="BWW80" s="164"/>
      <c r="BWX80" s="164"/>
      <c r="BWY80" s="164"/>
      <c r="BWZ80" s="164"/>
      <c r="BXA80" s="164"/>
      <c r="BXB80" s="164"/>
      <c r="BXC80" s="164"/>
      <c r="BXD80" s="164"/>
      <c r="BXE80" s="164"/>
      <c r="BXF80" s="164"/>
      <c r="BXG80" s="164"/>
      <c r="BXH80" s="164"/>
      <c r="BXI80" s="164"/>
      <c r="BXJ80" s="164"/>
      <c r="BXK80" s="164"/>
      <c r="BXL80" s="164"/>
      <c r="BXM80" s="164"/>
      <c r="BXN80" s="164"/>
      <c r="BXO80" s="164"/>
      <c r="BXP80" s="164"/>
      <c r="BXQ80" s="164"/>
      <c r="BXR80" s="164"/>
      <c r="BXS80" s="164"/>
      <c r="BXT80" s="164"/>
      <c r="BXU80" s="164"/>
      <c r="BXV80" s="164"/>
      <c r="BXW80" s="164"/>
      <c r="BXX80" s="164"/>
      <c r="BXY80" s="164"/>
      <c r="BXZ80" s="164"/>
      <c r="BYA80" s="164"/>
      <c r="BYB80" s="164"/>
      <c r="BYC80" s="164"/>
      <c r="BYD80" s="164"/>
      <c r="BYE80" s="164"/>
      <c r="BYF80" s="164"/>
      <c r="BYG80" s="164"/>
      <c r="BYH80" s="164"/>
      <c r="BYI80" s="164"/>
      <c r="BYJ80" s="164"/>
      <c r="BYK80" s="164"/>
      <c r="BYL80" s="164"/>
      <c r="BYM80" s="164"/>
      <c r="BYN80" s="164"/>
      <c r="BYO80" s="164"/>
      <c r="BYP80" s="164"/>
      <c r="BYQ80" s="164"/>
      <c r="BYR80" s="164"/>
      <c r="BYS80" s="164"/>
      <c r="BYT80" s="164"/>
      <c r="BYU80" s="164"/>
      <c r="BYV80" s="164"/>
      <c r="BYW80" s="164"/>
      <c r="BYX80" s="164"/>
      <c r="BYY80" s="164"/>
      <c r="BYZ80" s="164"/>
      <c r="BZA80" s="164"/>
      <c r="BZB80" s="164"/>
      <c r="BZC80" s="164"/>
      <c r="BZD80" s="164"/>
      <c r="BZE80" s="164"/>
      <c r="BZF80" s="164"/>
      <c r="BZG80" s="164"/>
      <c r="BZH80" s="164"/>
      <c r="BZI80" s="164"/>
      <c r="BZJ80" s="164"/>
      <c r="BZK80" s="164"/>
      <c r="BZL80" s="164"/>
      <c r="BZM80" s="164"/>
      <c r="BZN80" s="164"/>
      <c r="BZO80" s="164"/>
      <c r="BZP80" s="164"/>
      <c r="BZQ80" s="164"/>
      <c r="BZR80" s="164"/>
      <c r="BZS80" s="164"/>
      <c r="BZT80" s="164"/>
      <c r="BZU80" s="164"/>
      <c r="BZV80" s="164"/>
      <c r="BZW80" s="164"/>
      <c r="BZX80" s="164"/>
      <c r="BZY80" s="164"/>
      <c r="BZZ80" s="164"/>
      <c r="CAA80" s="164"/>
      <c r="CAB80" s="164"/>
      <c r="CAC80" s="164"/>
      <c r="CAD80" s="164"/>
      <c r="CAE80" s="164"/>
      <c r="CAF80" s="164"/>
      <c r="CAG80" s="164"/>
      <c r="CAH80" s="164"/>
      <c r="CAI80" s="164"/>
      <c r="CAJ80" s="164"/>
      <c r="CAK80" s="164"/>
      <c r="CAL80" s="164"/>
      <c r="CAM80" s="164"/>
      <c r="CAN80" s="164"/>
      <c r="CAO80" s="164"/>
      <c r="CAP80" s="164"/>
      <c r="CAQ80" s="164"/>
      <c r="CAR80" s="164"/>
      <c r="CAS80" s="164"/>
      <c r="CAT80" s="164"/>
      <c r="CAU80" s="164"/>
      <c r="CAV80" s="164"/>
      <c r="CAW80" s="164"/>
      <c r="CAX80" s="164"/>
      <c r="CAY80" s="164"/>
      <c r="CAZ80" s="164"/>
      <c r="CBA80" s="164"/>
      <c r="CBB80" s="164"/>
      <c r="CBC80" s="164"/>
      <c r="CBD80" s="164"/>
      <c r="CBE80" s="164"/>
      <c r="CBF80" s="164"/>
      <c r="CBG80" s="164"/>
      <c r="CBH80" s="164"/>
      <c r="CBI80" s="164"/>
      <c r="CBJ80" s="164"/>
      <c r="CBK80" s="164"/>
      <c r="CBL80" s="164"/>
      <c r="CBM80" s="164"/>
      <c r="CBN80" s="164"/>
      <c r="CBO80" s="164"/>
      <c r="CBP80" s="164"/>
      <c r="CBQ80" s="164"/>
      <c r="CBR80" s="164"/>
      <c r="CBS80" s="164"/>
      <c r="CBT80" s="164"/>
      <c r="CBU80" s="164"/>
      <c r="CBV80" s="164"/>
      <c r="CBW80" s="164"/>
      <c r="CBX80" s="164"/>
      <c r="CBY80" s="164"/>
      <c r="CBZ80" s="164"/>
      <c r="CCA80" s="164"/>
      <c r="CCB80" s="164"/>
      <c r="CCC80" s="164"/>
      <c r="CCD80" s="164"/>
      <c r="CCE80" s="164"/>
      <c r="CCF80" s="164"/>
      <c r="CCG80" s="164"/>
      <c r="CCH80" s="164"/>
      <c r="CCI80" s="164"/>
      <c r="CCJ80" s="164"/>
      <c r="CCK80" s="164"/>
      <c r="CCL80" s="164"/>
      <c r="CCM80" s="164"/>
      <c r="CCN80" s="164"/>
      <c r="CCO80" s="164"/>
      <c r="CCP80" s="164"/>
      <c r="CCQ80" s="164"/>
      <c r="CCR80" s="164"/>
      <c r="CCS80" s="164"/>
      <c r="CCT80" s="164"/>
      <c r="CCU80" s="164"/>
      <c r="CCV80" s="164"/>
      <c r="CCW80" s="164"/>
      <c r="CCX80" s="164"/>
      <c r="CCY80" s="164"/>
      <c r="CCZ80" s="164"/>
      <c r="CDA80" s="164"/>
      <c r="CDB80" s="164"/>
      <c r="CDC80" s="164"/>
      <c r="CDD80" s="164"/>
      <c r="CDE80" s="164"/>
      <c r="CDF80" s="164"/>
      <c r="CDG80" s="164"/>
      <c r="CDH80" s="164"/>
      <c r="CDI80" s="164"/>
      <c r="CDJ80" s="164"/>
      <c r="CDK80" s="164"/>
      <c r="CDL80" s="164"/>
      <c r="CDM80" s="164"/>
      <c r="CDN80" s="164"/>
      <c r="CDO80" s="164"/>
      <c r="CDP80" s="164"/>
      <c r="CDQ80" s="164"/>
      <c r="CDR80" s="164"/>
      <c r="CDS80" s="164"/>
      <c r="CDT80" s="164"/>
      <c r="CDU80" s="164"/>
      <c r="CDV80" s="164"/>
      <c r="CDW80" s="164"/>
      <c r="CDX80" s="164"/>
      <c r="CDY80" s="164"/>
      <c r="CDZ80" s="164"/>
      <c r="CEA80" s="164"/>
      <c r="CEB80" s="164"/>
      <c r="CEC80" s="164"/>
      <c r="CED80" s="164"/>
      <c r="CEE80" s="164"/>
      <c r="CEF80" s="164"/>
      <c r="CEG80" s="164"/>
      <c r="CEH80" s="164"/>
      <c r="CEI80" s="164"/>
      <c r="CEJ80" s="164"/>
      <c r="CEK80" s="164"/>
      <c r="CEL80" s="164"/>
      <c r="CEM80" s="164"/>
      <c r="CEN80" s="164"/>
      <c r="CEO80" s="164"/>
      <c r="CEP80" s="164"/>
      <c r="CEQ80" s="164"/>
      <c r="CER80" s="164"/>
      <c r="CES80" s="164"/>
      <c r="CET80" s="164"/>
      <c r="CEU80" s="164"/>
      <c r="CEV80" s="164"/>
      <c r="CEW80" s="164"/>
      <c r="CEX80" s="164"/>
      <c r="CEY80" s="164"/>
      <c r="CEZ80" s="164"/>
      <c r="CFA80" s="164"/>
      <c r="CFB80" s="164"/>
      <c r="CFC80" s="164"/>
      <c r="CFD80" s="164"/>
      <c r="CFE80" s="164"/>
      <c r="CFF80" s="164"/>
      <c r="CFG80" s="164"/>
      <c r="CFH80" s="164"/>
      <c r="CFI80" s="164"/>
      <c r="CFJ80" s="164"/>
      <c r="CFK80" s="164"/>
      <c r="CFL80" s="164"/>
      <c r="CFM80" s="164"/>
      <c r="CFN80" s="164"/>
      <c r="CFO80" s="164"/>
      <c r="CFP80" s="164"/>
      <c r="CFQ80" s="164"/>
      <c r="CFR80" s="164"/>
      <c r="CFS80" s="164"/>
      <c r="CFT80" s="164"/>
      <c r="CFU80" s="164"/>
      <c r="CFV80" s="164"/>
      <c r="CFW80" s="164"/>
      <c r="CFX80" s="164"/>
      <c r="CFY80" s="164"/>
      <c r="CFZ80" s="164"/>
      <c r="CGA80" s="164"/>
      <c r="CGB80" s="164"/>
      <c r="CGC80" s="164"/>
      <c r="CGD80" s="164"/>
      <c r="CGE80" s="164"/>
      <c r="CGF80" s="164"/>
      <c r="CGG80" s="164"/>
      <c r="CGH80" s="164"/>
      <c r="CGI80" s="164"/>
      <c r="CGJ80" s="164"/>
      <c r="CGK80" s="164"/>
      <c r="CGL80" s="164"/>
      <c r="CGM80" s="164"/>
      <c r="CGN80" s="164"/>
      <c r="CGO80" s="164"/>
      <c r="CGP80" s="164"/>
      <c r="CGQ80" s="164"/>
      <c r="CGR80" s="164"/>
      <c r="CGS80" s="164"/>
      <c r="CGT80" s="164"/>
      <c r="CGU80" s="164"/>
      <c r="CGV80" s="164"/>
      <c r="CGW80" s="164"/>
      <c r="CGX80" s="164"/>
      <c r="CGY80" s="164"/>
      <c r="CGZ80" s="164"/>
      <c r="CHA80" s="164"/>
      <c r="CHB80" s="164"/>
      <c r="CHC80" s="164"/>
      <c r="CHD80" s="164"/>
      <c r="CHE80" s="164"/>
      <c r="CHF80" s="164"/>
      <c r="CHG80" s="164"/>
      <c r="CHH80" s="164"/>
      <c r="CHI80" s="164"/>
      <c r="CHJ80" s="164"/>
      <c r="CHK80" s="164"/>
      <c r="CHL80" s="164"/>
      <c r="CHM80" s="164"/>
      <c r="CHN80" s="164"/>
      <c r="CHO80" s="164"/>
      <c r="CHP80" s="164"/>
      <c r="CHQ80" s="164"/>
      <c r="CHR80" s="164"/>
      <c r="CHS80" s="164"/>
      <c r="CHT80" s="164"/>
      <c r="CHU80" s="164"/>
      <c r="CHV80" s="164"/>
      <c r="CHW80" s="164"/>
      <c r="CHX80" s="164"/>
      <c r="CHY80" s="164"/>
      <c r="CHZ80" s="164"/>
      <c r="CIA80" s="164"/>
      <c r="CIB80" s="164"/>
      <c r="CIC80" s="164"/>
      <c r="CID80" s="164"/>
      <c r="CIE80" s="164"/>
      <c r="CIF80" s="164"/>
      <c r="CIG80" s="164"/>
      <c r="CIH80" s="164"/>
      <c r="CII80" s="164"/>
      <c r="CIJ80" s="164"/>
      <c r="CIK80" s="164"/>
      <c r="CIL80" s="164"/>
      <c r="CIM80" s="164"/>
      <c r="CIN80" s="164"/>
      <c r="CIO80" s="164"/>
      <c r="CIP80" s="164"/>
      <c r="CIQ80" s="164"/>
      <c r="CIR80" s="164"/>
      <c r="CIS80" s="164"/>
      <c r="CIT80" s="164"/>
      <c r="CIU80" s="164"/>
      <c r="CIV80" s="164"/>
      <c r="CIW80" s="164"/>
      <c r="CIX80" s="164"/>
      <c r="CIY80" s="164"/>
      <c r="CIZ80" s="164"/>
      <c r="CJA80" s="164"/>
      <c r="CJB80" s="164"/>
      <c r="CJC80" s="164"/>
      <c r="CJD80" s="164"/>
      <c r="CJE80" s="164"/>
      <c r="CJF80" s="164"/>
      <c r="CJG80" s="164"/>
      <c r="CJH80" s="164"/>
      <c r="CJI80" s="164"/>
      <c r="CJJ80" s="164"/>
      <c r="CJK80" s="164"/>
      <c r="CJL80" s="164"/>
      <c r="CJM80" s="164"/>
      <c r="CJN80" s="164"/>
      <c r="CJO80" s="164"/>
      <c r="CJP80" s="164"/>
      <c r="CJQ80" s="164"/>
      <c r="CJR80" s="164"/>
      <c r="CJS80" s="164"/>
      <c r="CJT80" s="164"/>
      <c r="CJU80" s="164"/>
      <c r="CJV80" s="164"/>
      <c r="CJW80" s="164"/>
      <c r="CJX80" s="164"/>
      <c r="CJY80" s="164"/>
      <c r="CJZ80" s="164"/>
      <c r="CKA80" s="164"/>
      <c r="CKB80" s="164"/>
      <c r="CKC80" s="164"/>
      <c r="CKD80" s="164"/>
      <c r="CKE80" s="164"/>
      <c r="CKF80" s="164"/>
      <c r="CKG80" s="164"/>
      <c r="CKH80" s="164"/>
      <c r="CKI80" s="164"/>
      <c r="CKJ80" s="164"/>
      <c r="CKK80" s="164"/>
      <c r="CKL80" s="164"/>
      <c r="CKM80" s="164"/>
      <c r="CKN80" s="164"/>
      <c r="CKO80" s="164"/>
      <c r="CKP80" s="164"/>
      <c r="CKQ80" s="164"/>
      <c r="CKR80" s="164"/>
      <c r="CKS80" s="164"/>
      <c r="CKT80" s="164"/>
      <c r="CKU80" s="164"/>
      <c r="CKV80" s="164"/>
      <c r="CKW80" s="164"/>
      <c r="CKX80" s="164"/>
      <c r="CKY80" s="164"/>
      <c r="CKZ80" s="164"/>
      <c r="CLA80" s="164"/>
      <c r="CLB80" s="164"/>
      <c r="CLC80" s="164"/>
      <c r="CLD80" s="164"/>
      <c r="CLE80" s="164"/>
      <c r="CLF80" s="164"/>
      <c r="CLG80" s="164"/>
      <c r="CLH80" s="164"/>
      <c r="CLI80" s="164"/>
      <c r="CLJ80" s="164"/>
      <c r="CLK80" s="164"/>
      <c r="CLL80" s="164"/>
      <c r="CLM80" s="164"/>
      <c r="CLN80" s="164"/>
      <c r="CLO80" s="164"/>
      <c r="CLP80" s="164"/>
      <c r="CLQ80" s="164"/>
      <c r="CLR80" s="164"/>
      <c r="CLS80" s="164"/>
      <c r="CLT80" s="164"/>
      <c r="CLU80" s="164"/>
      <c r="CLV80" s="164"/>
      <c r="CLW80" s="164"/>
      <c r="CLX80" s="164"/>
      <c r="CLY80" s="164"/>
      <c r="CLZ80" s="164"/>
      <c r="CMA80" s="164"/>
      <c r="CMB80" s="164"/>
      <c r="CMC80" s="164"/>
      <c r="CMD80" s="164"/>
      <c r="CME80" s="164"/>
      <c r="CMF80" s="164"/>
      <c r="CMG80" s="164"/>
      <c r="CMH80" s="164"/>
      <c r="CMI80" s="164"/>
      <c r="CMJ80" s="164"/>
      <c r="CMK80" s="164"/>
      <c r="CML80" s="164"/>
      <c r="CMM80" s="164"/>
      <c r="CMN80" s="164"/>
      <c r="CMO80" s="164"/>
      <c r="CMP80" s="164"/>
      <c r="CMQ80" s="164"/>
      <c r="CMR80" s="164"/>
      <c r="CMS80" s="164"/>
      <c r="CMT80" s="164"/>
      <c r="CMU80" s="164"/>
      <c r="CMV80" s="164"/>
      <c r="CMW80" s="164"/>
      <c r="CMX80" s="164"/>
      <c r="CMY80" s="164"/>
      <c r="CMZ80" s="164"/>
      <c r="CNA80" s="164"/>
      <c r="CNB80" s="164"/>
      <c r="CNC80" s="164"/>
      <c r="CND80" s="164"/>
      <c r="CNE80" s="164"/>
      <c r="CNF80" s="164"/>
      <c r="CNG80" s="164"/>
      <c r="CNH80" s="164"/>
      <c r="CNI80" s="164"/>
      <c r="CNJ80" s="164"/>
      <c r="CNK80" s="164"/>
      <c r="CNL80" s="164"/>
      <c r="CNM80" s="164"/>
      <c r="CNN80" s="164"/>
      <c r="CNO80" s="164"/>
      <c r="CNP80" s="164"/>
      <c r="CNQ80" s="164"/>
      <c r="CNR80" s="164"/>
      <c r="CNS80" s="164"/>
      <c r="CNT80" s="164"/>
      <c r="CNU80" s="164"/>
      <c r="CNV80" s="164"/>
      <c r="CNW80" s="164"/>
      <c r="CNX80" s="164"/>
      <c r="CNY80" s="164"/>
      <c r="CNZ80" s="164"/>
      <c r="COA80" s="164"/>
      <c r="COB80" s="164"/>
      <c r="COC80" s="164"/>
      <c r="COD80" s="164"/>
      <c r="COE80" s="164"/>
      <c r="COF80" s="164"/>
      <c r="COG80" s="164"/>
      <c r="COH80" s="164"/>
      <c r="COI80" s="164"/>
      <c r="COJ80" s="164"/>
      <c r="COK80" s="164"/>
      <c r="COL80" s="164"/>
      <c r="COM80" s="164"/>
      <c r="CON80" s="164"/>
      <c r="COO80" s="164"/>
      <c r="COP80" s="164"/>
      <c r="COQ80" s="164"/>
      <c r="COR80" s="164"/>
      <c r="COS80" s="164"/>
      <c r="COT80" s="164"/>
      <c r="COU80" s="164"/>
      <c r="COV80" s="164"/>
      <c r="COW80" s="164"/>
      <c r="COX80" s="164"/>
      <c r="COY80" s="164"/>
      <c r="COZ80" s="164"/>
      <c r="CPA80" s="164"/>
      <c r="CPB80" s="164"/>
      <c r="CPC80" s="164"/>
      <c r="CPD80" s="164"/>
      <c r="CPE80" s="164"/>
      <c r="CPF80" s="164"/>
      <c r="CPG80" s="164"/>
      <c r="CPH80" s="164"/>
      <c r="CPI80" s="164"/>
      <c r="CPJ80" s="164"/>
      <c r="CPK80" s="164"/>
      <c r="CPL80" s="164"/>
      <c r="CPM80" s="164"/>
      <c r="CPN80" s="164"/>
      <c r="CPO80" s="164"/>
      <c r="CPP80" s="164"/>
      <c r="CPQ80" s="164"/>
      <c r="CPR80" s="164"/>
      <c r="CPS80" s="164"/>
      <c r="CPT80" s="164"/>
      <c r="CPU80" s="164"/>
      <c r="CPV80" s="164"/>
      <c r="CPW80" s="164"/>
      <c r="CPX80" s="164"/>
      <c r="CPY80" s="164"/>
      <c r="CPZ80" s="164"/>
      <c r="CQA80" s="164"/>
      <c r="CQB80" s="164"/>
      <c r="CQC80" s="164"/>
      <c r="CQD80" s="164"/>
      <c r="CQE80" s="164"/>
      <c r="CQF80" s="164"/>
      <c r="CQG80" s="164"/>
      <c r="CQH80" s="164"/>
      <c r="CQI80" s="164"/>
      <c r="CQJ80" s="164"/>
      <c r="CQK80" s="164"/>
      <c r="CQL80" s="164"/>
      <c r="CQM80" s="164"/>
      <c r="CQN80" s="164"/>
      <c r="CQO80" s="164"/>
      <c r="CQP80" s="164"/>
      <c r="CQQ80" s="164"/>
      <c r="CQR80" s="164"/>
      <c r="CQS80" s="164"/>
      <c r="CQT80" s="164"/>
      <c r="CQU80" s="164"/>
      <c r="CQV80" s="164"/>
      <c r="CQW80" s="164"/>
      <c r="CQX80" s="164"/>
      <c r="CQY80" s="164"/>
      <c r="CQZ80" s="164"/>
      <c r="CRA80" s="164"/>
      <c r="CRB80" s="164"/>
      <c r="CRC80" s="164"/>
      <c r="CRD80" s="164"/>
      <c r="CRE80" s="164"/>
      <c r="CRF80" s="164"/>
      <c r="CRG80" s="164"/>
      <c r="CRH80" s="164"/>
      <c r="CRI80" s="164"/>
      <c r="CRJ80" s="164"/>
      <c r="CRK80" s="164"/>
      <c r="CRL80" s="164"/>
      <c r="CRM80" s="164"/>
      <c r="CRN80" s="164"/>
      <c r="CRO80" s="164"/>
      <c r="CRP80" s="164"/>
      <c r="CRQ80" s="164"/>
      <c r="CRR80" s="164"/>
      <c r="CRS80" s="164"/>
      <c r="CRT80" s="164"/>
      <c r="CRU80" s="164"/>
      <c r="CRV80" s="164"/>
      <c r="CRW80" s="164"/>
      <c r="CRX80" s="164"/>
      <c r="CRY80" s="164"/>
      <c r="CRZ80" s="164"/>
      <c r="CSA80" s="164"/>
      <c r="CSB80" s="164"/>
      <c r="CSC80" s="164"/>
      <c r="CSD80" s="164"/>
      <c r="CSE80" s="164"/>
      <c r="CSF80" s="164"/>
      <c r="CSG80" s="164"/>
      <c r="CSH80" s="164"/>
      <c r="CSI80" s="164"/>
      <c r="CSJ80" s="164"/>
      <c r="CSK80" s="164"/>
      <c r="CSL80" s="164"/>
      <c r="CSM80" s="164"/>
      <c r="CSN80" s="164"/>
      <c r="CSO80" s="164"/>
      <c r="CSP80" s="164"/>
      <c r="CSQ80" s="164"/>
      <c r="CSR80" s="164"/>
      <c r="CSS80" s="164"/>
      <c r="CST80" s="164"/>
      <c r="CSU80" s="164"/>
      <c r="CSV80" s="164"/>
      <c r="CSW80" s="164"/>
      <c r="CSX80" s="164"/>
      <c r="CSY80" s="164"/>
      <c r="CSZ80" s="164"/>
      <c r="CTA80" s="164"/>
      <c r="CTB80" s="164"/>
      <c r="CTC80" s="164"/>
      <c r="CTD80" s="164"/>
      <c r="CTE80" s="164"/>
      <c r="CTF80" s="164"/>
      <c r="CTG80" s="164"/>
      <c r="CTH80" s="164"/>
      <c r="CTI80" s="164"/>
      <c r="CTJ80" s="164"/>
      <c r="CTK80" s="164"/>
      <c r="CTL80" s="164"/>
      <c r="CTM80" s="164"/>
      <c r="CTN80" s="164"/>
      <c r="CTO80" s="164"/>
      <c r="CTP80" s="164"/>
      <c r="CTQ80" s="164"/>
      <c r="CTR80" s="164"/>
      <c r="CTS80" s="164"/>
      <c r="CTT80" s="164"/>
      <c r="CTU80" s="164"/>
      <c r="CTV80" s="164"/>
      <c r="CTW80" s="164"/>
      <c r="CTX80" s="164"/>
      <c r="CTY80" s="164"/>
      <c r="CTZ80" s="164"/>
      <c r="CUA80" s="164"/>
      <c r="CUB80" s="164"/>
      <c r="CUC80" s="164"/>
      <c r="CUD80" s="164"/>
      <c r="CUE80" s="164"/>
      <c r="CUF80" s="164"/>
      <c r="CUG80" s="164"/>
      <c r="CUH80" s="164"/>
      <c r="CUI80" s="164"/>
      <c r="CUJ80" s="164"/>
      <c r="CUK80" s="164"/>
      <c r="CUL80" s="164"/>
      <c r="CUM80" s="164"/>
      <c r="CUN80" s="164"/>
      <c r="CUO80" s="164"/>
      <c r="CUP80" s="164"/>
      <c r="CUQ80" s="164"/>
      <c r="CUR80" s="164"/>
      <c r="CUS80" s="164"/>
      <c r="CUT80" s="164"/>
      <c r="CUU80" s="164"/>
      <c r="CUV80" s="164"/>
      <c r="CUW80" s="164"/>
      <c r="CUX80" s="164"/>
      <c r="CUY80" s="164"/>
      <c r="CUZ80" s="164"/>
      <c r="CVA80" s="164"/>
      <c r="CVB80" s="164"/>
      <c r="CVC80" s="164"/>
      <c r="CVD80" s="164"/>
      <c r="CVE80" s="164"/>
      <c r="CVF80" s="164"/>
      <c r="CVG80" s="164"/>
      <c r="CVH80" s="164"/>
      <c r="CVI80" s="164"/>
      <c r="CVJ80" s="164"/>
      <c r="CVK80" s="164"/>
      <c r="CVL80" s="164"/>
      <c r="CVM80" s="164"/>
      <c r="CVN80" s="164"/>
      <c r="CVO80" s="164"/>
      <c r="CVP80" s="164"/>
      <c r="CVQ80" s="164"/>
      <c r="CVR80" s="164"/>
      <c r="CVS80" s="164"/>
      <c r="CVT80" s="164"/>
      <c r="CVU80" s="164"/>
      <c r="CVV80" s="164"/>
      <c r="CVW80" s="164"/>
      <c r="CVX80" s="164"/>
      <c r="CVY80" s="164"/>
      <c r="CVZ80" s="164"/>
      <c r="CWA80" s="164"/>
      <c r="CWB80" s="164"/>
      <c r="CWC80" s="164"/>
      <c r="CWD80" s="164"/>
      <c r="CWE80" s="164"/>
      <c r="CWF80" s="164"/>
      <c r="CWG80" s="164"/>
      <c r="CWH80" s="164"/>
      <c r="CWI80" s="164"/>
      <c r="CWJ80" s="164"/>
      <c r="CWK80" s="164"/>
      <c r="CWL80" s="164"/>
      <c r="CWM80" s="164"/>
      <c r="CWN80" s="164"/>
      <c r="CWO80" s="164"/>
      <c r="CWP80" s="164"/>
      <c r="CWQ80" s="164"/>
      <c r="CWR80" s="164"/>
      <c r="CWS80" s="164"/>
      <c r="CWT80" s="164"/>
      <c r="CWU80" s="164"/>
      <c r="CWV80" s="164"/>
      <c r="CWW80" s="164"/>
      <c r="CWX80" s="164"/>
      <c r="CWY80" s="164"/>
      <c r="CWZ80" s="164"/>
      <c r="CXA80" s="164"/>
      <c r="CXB80" s="164"/>
      <c r="CXC80" s="164"/>
      <c r="CXD80" s="164"/>
      <c r="CXE80" s="164"/>
      <c r="CXF80" s="164"/>
      <c r="CXG80" s="164"/>
      <c r="CXH80" s="164"/>
      <c r="CXI80" s="164"/>
      <c r="CXJ80" s="164"/>
      <c r="CXK80" s="164"/>
      <c r="CXL80" s="164"/>
      <c r="CXM80" s="164"/>
      <c r="CXN80" s="164"/>
      <c r="CXO80" s="164"/>
      <c r="CXP80" s="164"/>
      <c r="CXQ80" s="164"/>
      <c r="CXR80" s="164"/>
      <c r="CXS80" s="164"/>
      <c r="CXT80" s="164"/>
      <c r="CXU80" s="164"/>
      <c r="CXV80" s="164"/>
      <c r="CXW80" s="164"/>
      <c r="CXX80" s="164"/>
      <c r="CXY80" s="164"/>
      <c r="CXZ80" s="164"/>
      <c r="CYA80" s="164"/>
      <c r="CYB80" s="164"/>
      <c r="CYC80" s="164"/>
      <c r="CYD80" s="164"/>
      <c r="CYE80" s="164"/>
      <c r="CYF80" s="164"/>
      <c r="CYG80" s="164"/>
      <c r="CYH80" s="164"/>
      <c r="CYI80" s="164"/>
      <c r="CYJ80" s="164"/>
      <c r="CYK80" s="164"/>
      <c r="CYL80" s="164"/>
      <c r="CYM80" s="164"/>
      <c r="CYN80" s="164"/>
      <c r="CYO80" s="164"/>
      <c r="CYP80" s="164"/>
      <c r="CYQ80" s="164"/>
      <c r="CYR80" s="164"/>
      <c r="CYS80" s="164"/>
      <c r="CYT80" s="164"/>
      <c r="CYU80" s="164"/>
      <c r="CYV80" s="164"/>
      <c r="CYW80" s="164"/>
      <c r="CYX80" s="164"/>
      <c r="CYY80" s="164"/>
      <c r="CYZ80" s="164"/>
      <c r="CZA80" s="164"/>
      <c r="CZB80" s="164"/>
      <c r="CZC80" s="164"/>
      <c r="CZD80" s="164"/>
      <c r="CZE80" s="164"/>
      <c r="CZF80" s="164"/>
      <c r="CZG80" s="164"/>
      <c r="CZH80" s="164"/>
      <c r="CZI80" s="164"/>
      <c r="CZJ80" s="164"/>
      <c r="CZK80" s="164"/>
      <c r="CZL80" s="164"/>
      <c r="CZM80" s="164"/>
      <c r="CZN80" s="164"/>
      <c r="CZO80" s="164"/>
      <c r="CZP80" s="164"/>
      <c r="CZQ80" s="164"/>
      <c r="CZR80" s="164"/>
      <c r="CZS80" s="164"/>
      <c r="CZT80" s="164"/>
      <c r="CZU80" s="164"/>
      <c r="CZV80" s="164"/>
      <c r="CZW80" s="164"/>
      <c r="CZX80" s="164"/>
      <c r="CZY80" s="164"/>
      <c r="CZZ80" s="164"/>
      <c r="DAA80" s="164"/>
      <c r="DAB80" s="164"/>
      <c r="DAC80" s="164"/>
      <c r="DAD80" s="164"/>
      <c r="DAE80" s="164"/>
      <c r="DAF80" s="164"/>
      <c r="DAG80" s="164"/>
      <c r="DAH80" s="164"/>
      <c r="DAI80" s="164"/>
      <c r="DAJ80" s="164"/>
      <c r="DAK80" s="164"/>
      <c r="DAL80" s="164"/>
      <c r="DAM80" s="164"/>
      <c r="DAN80" s="164"/>
      <c r="DAO80" s="164"/>
      <c r="DAP80" s="164"/>
      <c r="DAQ80" s="164"/>
      <c r="DAR80" s="164"/>
      <c r="DAS80" s="164"/>
      <c r="DAT80" s="164"/>
      <c r="DAU80" s="164"/>
      <c r="DAV80" s="164"/>
      <c r="DAW80" s="164"/>
      <c r="DAX80" s="164"/>
      <c r="DAY80" s="164"/>
      <c r="DAZ80" s="164"/>
      <c r="DBA80" s="164"/>
      <c r="DBB80" s="164"/>
      <c r="DBC80" s="164"/>
      <c r="DBD80" s="164"/>
      <c r="DBE80" s="164"/>
      <c r="DBF80" s="164"/>
      <c r="DBG80" s="164"/>
      <c r="DBH80" s="164"/>
      <c r="DBI80" s="164"/>
      <c r="DBJ80" s="164"/>
      <c r="DBK80" s="164"/>
      <c r="DBL80" s="164"/>
      <c r="DBM80" s="164"/>
      <c r="DBN80" s="164"/>
      <c r="DBO80" s="164"/>
      <c r="DBP80" s="164"/>
      <c r="DBQ80" s="164"/>
      <c r="DBR80" s="164"/>
      <c r="DBS80" s="164"/>
      <c r="DBT80" s="164"/>
      <c r="DBU80" s="164"/>
      <c r="DBV80" s="164"/>
      <c r="DBW80" s="164"/>
      <c r="DBX80" s="164"/>
      <c r="DBY80" s="164"/>
      <c r="DBZ80" s="164"/>
      <c r="DCA80" s="164"/>
      <c r="DCB80" s="164"/>
      <c r="DCC80" s="164"/>
      <c r="DCD80" s="164"/>
      <c r="DCE80" s="164"/>
      <c r="DCF80" s="164"/>
      <c r="DCG80" s="164"/>
      <c r="DCH80" s="164"/>
      <c r="DCI80" s="164"/>
      <c r="DCJ80" s="164"/>
      <c r="DCK80" s="164"/>
      <c r="DCL80" s="164"/>
      <c r="DCM80" s="164"/>
      <c r="DCN80" s="164"/>
      <c r="DCO80" s="164"/>
      <c r="DCP80" s="164"/>
      <c r="DCQ80" s="164"/>
      <c r="DCR80" s="164"/>
      <c r="DCS80" s="164"/>
      <c r="DCT80" s="164"/>
      <c r="DCU80" s="164"/>
      <c r="DCV80" s="164"/>
      <c r="DCW80" s="164"/>
      <c r="DCX80" s="164"/>
      <c r="DCY80" s="164"/>
      <c r="DCZ80" s="164"/>
      <c r="DDA80" s="164"/>
      <c r="DDB80" s="164"/>
      <c r="DDC80" s="164"/>
      <c r="DDD80" s="164"/>
      <c r="DDE80" s="164"/>
      <c r="DDF80" s="164"/>
      <c r="DDG80" s="164"/>
      <c r="DDH80" s="164"/>
      <c r="DDI80" s="164"/>
      <c r="DDJ80" s="164"/>
      <c r="DDK80" s="164"/>
      <c r="DDL80" s="164"/>
      <c r="DDM80" s="164"/>
      <c r="DDN80" s="164"/>
      <c r="DDO80" s="164"/>
      <c r="DDP80" s="164"/>
      <c r="DDQ80" s="164"/>
      <c r="DDR80" s="164"/>
      <c r="DDS80" s="164"/>
      <c r="DDT80" s="164"/>
      <c r="DDU80" s="164"/>
      <c r="DDV80" s="164"/>
      <c r="DDW80" s="164"/>
      <c r="DDX80" s="164"/>
      <c r="DDY80" s="164"/>
      <c r="DDZ80" s="164"/>
      <c r="DEA80" s="164"/>
      <c r="DEB80" s="164"/>
      <c r="DEC80" s="164"/>
      <c r="DED80" s="164"/>
      <c r="DEE80" s="164"/>
      <c r="DEF80" s="164"/>
      <c r="DEG80" s="164"/>
      <c r="DEH80" s="164"/>
      <c r="DEI80" s="164"/>
      <c r="DEJ80" s="164"/>
      <c r="DEK80" s="164"/>
      <c r="DEL80" s="164"/>
      <c r="DEM80" s="164"/>
      <c r="DEN80" s="164"/>
      <c r="DEO80" s="164"/>
      <c r="DEP80" s="164"/>
      <c r="DEQ80" s="164"/>
      <c r="DER80" s="164"/>
      <c r="DES80" s="164"/>
      <c r="DET80" s="164"/>
      <c r="DEU80" s="164"/>
      <c r="DEV80" s="164"/>
      <c r="DEW80" s="164"/>
      <c r="DEX80" s="164"/>
      <c r="DEY80" s="164"/>
      <c r="DEZ80" s="164"/>
      <c r="DFA80" s="164"/>
      <c r="DFB80" s="164"/>
      <c r="DFC80" s="164"/>
      <c r="DFD80" s="164"/>
      <c r="DFE80" s="164"/>
      <c r="DFF80" s="164"/>
      <c r="DFG80" s="164"/>
      <c r="DFH80" s="164"/>
      <c r="DFI80" s="164"/>
      <c r="DFJ80" s="164"/>
      <c r="DFK80" s="164"/>
      <c r="DFL80" s="164"/>
      <c r="DFM80" s="164"/>
      <c r="DFN80" s="164"/>
      <c r="DFO80" s="164"/>
      <c r="DFP80" s="164"/>
      <c r="DFQ80" s="164"/>
      <c r="DFR80" s="164"/>
      <c r="DFS80" s="164"/>
      <c r="DFT80" s="164"/>
      <c r="DFU80" s="164"/>
      <c r="DFV80" s="164"/>
      <c r="DFW80" s="164"/>
      <c r="DFX80" s="164"/>
      <c r="DFY80" s="164"/>
      <c r="DFZ80" s="164"/>
      <c r="DGA80" s="164"/>
      <c r="DGB80" s="164"/>
      <c r="DGC80" s="164"/>
      <c r="DGD80" s="164"/>
      <c r="DGE80" s="164"/>
      <c r="DGF80" s="164"/>
      <c r="DGG80" s="164"/>
      <c r="DGH80" s="164"/>
      <c r="DGI80" s="164"/>
      <c r="DGJ80" s="164"/>
      <c r="DGK80" s="164"/>
      <c r="DGL80" s="164"/>
      <c r="DGM80" s="164"/>
      <c r="DGN80" s="164"/>
      <c r="DGO80" s="164"/>
      <c r="DGP80" s="164"/>
      <c r="DGQ80" s="164"/>
      <c r="DGR80" s="164"/>
      <c r="DGS80" s="164"/>
      <c r="DGT80" s="164"/>
      <c r="DGU80" s="164"/>
      <c r="DGV80" s="164"/>
      <c r="DGW80" s="164"/>
      <c r="DGX80" s="164"/>
      <c r="DGY80" s="164"/>
      <c r="DGZ80" s="164"/>
      <c r="DHA80" s="164"/>
      <c r="DHB80" s="164"/>
      <c r="DHC80" s="164"/>
      <c r="DHD80" s="164"/>
      <c r="DHE80" s="164"/>
      <c r="DHF80" s="164"/>
      <c r="DHG80" s="164"/>
      <c r="DHH80" s="164"/>
      <c r="DHI80" s="164"/>
      <c r="DHJ80" s="164"/>
      <c r="DHK80" s="164"/>
      <c r="DHL80" s="164"/>
      <c r="DHM80" s="164"/>
      <c r="DHN80" s="164"/>
      <c r="DHO80" s="164"/>
      <c r="DHP80" s="164"/>
      <c r="DHQ80" s="164"/>
      <c r="DHR80" s="164"/>
      <c r="DHS80" s="164"/>
      <c r="DHT80" s="164"/>
      <c r="DHU80" s="164"/>
      <c r="DHV80" s="164"/>
      <c r="DHW80" s="164"/>
      <c r="DHX80" s="164"/>
      <c r="DHY80" s="164"/>
      <c r="DHZ80" s="164"/>
      <c r="DIA80" s="164"/>
      <c r="DIB80" s="164"/>
      <c r="DIC80" s="164"/>
      <c r="DID80" s="164"/>
      <c r="DIE80" s="164"/>
      <c r="DIF80" s="164"/>
      <c r="DIG80" s="164"/>
      <c r="DIH80" s="164"/>
      <c r="DII80" s="164"/>
      <c r="DIJ80" s="164"/>
      <c r="DIK80" s="164"/>
      <c r="DIL80" s="164"/>
      <c r="DIM80" s="164"/>
      <c r="DIN80" s="164"/>
      <c r="DIO80" s="164"/>
      <c r="DIP80" s="164"/>
      <c r="DIQ80" s="164"/>
      <c r="DIR80" s="164"/>
      <c r="DIS80" s="164"/>
      <c r="DIT80" s="164"/>
      <c r="DIU80" s="164"/>
      <c r="DIV80" s="164"/>
      <c r="DIW80" s="164"/>
      <c r="DIX80" s="164"/>
      <c r="DIY80" s="164"/>
      <c r="DIZ80" s="164"/>
      <c r="DJA80" s="164"/>
      <c r="DJB80" s="164"/>
      <c r="DJC80" s="164"/>
      <c r="DJD80" s="164"/>
      <c r="DJE80" s="164"/>
      <c r="DJF80" s="164"/>
      <c r="DJG80" s="164"/>
      <c r="DJH80" s="164"/>
      <c r="DJI80" s="164"/>
      <c r="DJJ80" s="164"/>
      <c r="DJK80" s="164"/>
      <c r="DJL80" s="164"/>
      <c r="DJM80" s="164"/>
      <c r="DJN80" s="164"/>
      <c r="DJO80" s="164"/>
      <c r="DJP80" s="164"/>
      <c r="DJQ80" s="164"/>
      <c r="DJR80" s="164"/>
      <c r="DJS80" s="164"/>
      <c r="DJT80" s="164"/>
      <c r="DJU80" s="164"/>
      <c r="DJV80" s="164"/>
      <c r="DJW80" s="164"/>
      <c r="DJX80" s="164"/>
      <c r="DJY80" s="164"/>
      <c r="DJZ80" s="164"/>
      <c r="DKA80" s="164"/>
      <c r="DKB80" s="164"/>
      <c r="DKC80" s="164"/>
      <c r="DKD80" s="164"/>
      <c r="DKE80" s="164"/>
      <c r="DKF80" s="164"/>
      <c r="DKG80" s="164"/>
      <c r="DKH80" s="164"/>
      <c r="DKI80" s="164"/>
      <c r="DKJ80" s="164"/>
      <c r="DKK80" s="164"/>
      <c r="DKL80" s="164"/>
      <c r="DKM80" s="164"/>
      <c r="DKN80" s="164"/>
      <c r="DKO80" s="164"/>
      <c r="DKP80" s="164"/>
      <c r="DKQ80" s="164"/>
      <c r="DKR80" s="164"/>
      <c r="DKS80" s="164"/>
      <c r="DKT80" s="164"/>
      <c r="DKU80" s="164"/>
      <c r="DKV80" s="164"/>
      <c r="DKW80" s="164"/>
      <c r="DKX80" s="164"/>
      <c r="DKY80" s="164"/>
      <c r="DKZ80" s="164"/>
      <c r="DLA80" s="164"/>
      <c r="DLB80" s="164"/>
      <c r="DLC80" s="164"/>
      <c r="DLD80" s="164"/>
      <c r="DLE80" s="164"/>
      <c r="DLF80" s="164"/>
      <c r="DLG80" s="164"/>
      <c r="DLH80" s="164"/>
      <c r="DLI80" s="164"/>
      <c r="DLJ80" s="164"/>
      <c r="DLK80" s="164"/>
      <c r="DLL80" s="164"/>
      <c r="DLM80" s="164"/>
      <c r="DLN80" s="164"/>
      <c r="DLO80" s="164"/>
      <c r="DLP80" s="164"/>
      <c r="DLQ80" s="164"/>
      <c r="DLR80" s="164"/>
      <c r="DLS80" s="164"/>
      <c r="DLT80" s="164"/>
      <c r="DLU80" s="164"/>
      <c r="DLV80" s="164"/>
      <c r="DLW80" s="164"/>
      <c r="DLX80" s="164"/>
      <c r="DLY80" s="164"/>
      <c r="DLZ80" s="164"/>
      <c r="DMA80" s="164"/>
      <c r="DMB80" s="164"/>
      <c r="DMC80" s="164"/>
      <c r="DMD80" s="164"/>
      <c r="DME80" s="164"/>
      <c r="DMF80" s="164"/>
      <c r="DMG80" s="164"/>
      <c r="DMH80" s="164"/>
      <c r="DMI80" s="164"/>
      <c r="DMJ80" s="164"/>
      <c r="DMK80" s="164"/>
      <c r="DML80" s="164"/>
      <c r="DMM80" s="164"/>
      <c r="DMN80" s="164"/>
      <c r="DMO80" s="164"/>
      <c r="DMP80" s="164"/>
      <c r="DMQ80" s="164"/>
      <c r="DMR80" s="164"/>
      <c r="DMS80" s="164"/>
      <c r="DMT80" s="164"/>
      <c r="DMU80" s="164"/>
      <c r="DMV80" s="164"/>
      <c r="DMW80" s="164"/>
      <c r="DMX80" s="164"/>
      <c r="DMY80" s="164"/>
      <c r="DMZ80" s="164"/>
      <c r="DNA80" s="164"/>
      <c r="DNB80" s="164"/>
      <c r="DNC80" s="164"/>
      <c r="DND80" s="164"/>
      <c r="DNE80" s="164"/>
      <c r="DNF80" s="164"/>
      <c r="DNG80" s="164"/>
      <c r="DNH80" s="164"/>
      <c r="DNI80" s="164"/>
      <c r="DNJ80" s="164"/>
      <c r="DNK80" s="164"/>
      <c r="DNL80" s="164"/>
      <c r="DNM80" s="164"/>
      <c r="DNN80" s="164"/>
      <c r="DNO80" s="164"/>
      <c r="DNP80" s="164"/>
      <c r="DNQ80" s="164"/>
      <c r="DNR80" s="164"/>
      <c r="DNS80" s="164"/>
      <c r="DNT80" s="164"/>
      <c r="DNU80" s="164"/>
      <c r="DNV80" s="164"/>
      <c r="DNW80" s="164"/>
      <c r="DNX80" s="164"/>
      <c r="DNY80" s="164"/>
      <c r="DNZ80" s="164"/>
      <c r="DOA80" s="164"/>
      <c r="DOB80" s="164"/>
      <c r="DOC80" s="164"/>
      <c r="DOD80" s="164"/>
      <c r="DOE80" s="164"/>
      <c r="DOF80" s="164"/>
      <c r="DOG80" s="164"/>
      <c r="DOH80" s="164"/>
      <c r="DOI80" s="164"/>
      <c r="DOJ80" s="164"/>
      <c r="DOK80" s="164"/>
      <c r="DOL80" s="164"/>
      <c r="DOM80" s="164"/>
      <c r="DON80" s="164"/>
      <c r="DOO80" s="164"/>
      <c r="DOP80" s="164"/>
      <c r="DOQ80" s="164"/>
      <c r="DOR80" s="164"/>
      <c r="DOS80" s="164"/>
      <c r="DOT80" s="164"/>
      <c r="DOU80" s="164"/>
      <c r="DOV80" s="164"/>
      <c r="DOW80" s="164"/>
      <c r="DOX80" s="164"/>
      <c r="DOY80" s="164"/>
      <c r="DOZ80" s="164"/>
      <c r="DPA80" s="164"/>
      <c r="DPB80" s="164"/>
      <c r="DPC80" s="164"/>
      <c r="DPD80" s="164"/>
      <c r="DPE80" s="164"/>
      <c r="DPF80" s="164"/>
      <c r="DPG80" s="164"/>
      <c r="DPH80" s="164"/>
      <c r="DPI80" s="164"/>
      <c r="DPJ80" s="164"/>
      <c r="DPK80" s="164"/>
      <c r="DPL80" s="164"/>
      <c r="DPM80" s="164"/>
      <c r="DPN80" s="164"/>
      <c r="DPO80" s="164"/>
      <c r="DPP80" s="164"/>
      <c r="DPQ80" s="164"/>
      <c r="DPR80" s="164"/>
      <c r="DPS80" s="164"/>
      <c r="DPT80" s="164"/>
      <c r="DPU80" s="164"/>
      <c r="DPV80" s="164"/>
      <c r="DPW80" s="164"/>
      <c r="DPX80" s="164"/>
      <c r="DPY80" s="164"/>
      <c r="DPZ80" s="164"/>
      <c r="DQA80" s="164"/>
      <c r="DQB80" s="164"/>
      <c r="DQC80" s="164"/>
      <c r="DQD80" s="164"/>
      <c r="DQE80" s="164"/>
      <c r="DQF80" s="164"/>
      <c r="DQG80" s="164"/>
      <c r="DQH80" s="164"/>
      <c r="DQI80" s="164"/>
      <c r="DQJ80" s="164"/>
      <c r="DQK80" s="164"/>
      <c r="DQL80" s="164"/>
      <c r="DQM80" s="164"/>
      <c r="DQN80" s="164"/>
      <c r="DQO80" s="164"/>
      <c r="DQP80" s="164"/>
      <c r="DQQ80" s="164"/>
      <c r="DQR80" s="164"/>
      <c r="DQS80" s="164"/>
      <c r="DQT80" s="164"/>
      <c r="DQU80" s="164"/>
      <c r="DQV80" s="164"/>
      <c r="DQW80" s="164"/>
      <c r="DQX80" s="164"/>
      <c r="DQY80" s="164"/>
      <c r="DQZ80" s="164"/>
      <c r="DRA80" s="164"/>
      <c r="DRB80" s="164"/>
      <c r="DRC80" s="164"/>
      <c r="DRD80" s="164"/>
      <c r="DRE80" s="164"/>
      <c r="DRF80" s="164"/>
      <c r="DRG80" s="164"/>
      <c r="DRH80" s="164"/>
      <c r="DRI80" s="164"/>
      <c r="DRJ80" s="164"/>
      <c r="DRK80" s="164"/>
      <c r="DRL80" s="164"/>
      <c r="DRM80" s="164"/>
      <c r="DRN80" s="164"/>
      <c r="DRO80" s="164"/>
      <c r="DRP80" s="164"/>
      <c r="DRQ80" s="164"/>
      <c r="DRR80" s="164"/>
      <c r="DRS80" s="164"/>
      <c r="DRT80" s="164"/>
      <c r="DRU80" s="164"/>
      <c r="DRV80" s="164"/>
      <c r="DRW80" s="164"/>
      <c r="DRX80" s="164"/>
      <c r="DRY80" s="164"/>
      <c r="DRZ80" s="164"/>
      <c r="DSA80" s="164"/>
      <c r="DSB80" s="164"/>
      <c r="DSC80" s="164"/>
      <c r="DSD80" s="164"/>
      <c r="DSE80" s="164"/>
      <c r="DSF80" s="164"/>
      <c r="DSG80" s="164"/>
      <c r="DSH80" s="164"/>
      <c r="DSI80" s="164"/>
      <c r="DSJ80" s="164"/>
      <c r="DSK80" s="164"/>
      <c r="DSL80" s="164"/>
      <c r="DSM80" s="164"/>
      <c r="DSN80" s="164"/>
      <c r="DSO80" s="164"/>
      <c r="DSP80" s="164"/>
      <c r="DSQ80" s="164"/>
      <c r="DSR80" s="164"/>
      <c r="DSS80" s="164"/>
      <c r="DST80" s="164"/>
      <c r="DSU80" s="164"/>
      <c r="DSV80" s="164"/>
      <c r="DSW80" s="164"/>
      <c r="DSX80" s="164"/>
      <c r="DSY80" s="164"/>
      <c r="DSZ80" s="164"/>
      <c r="DTA80" s="164"/>
      <c r="DTB80" s="164"/>
      <c r="DTC80" s="164"/>
      <c r="DTD80" s="164"/>
      <c r="DTE80" s="164"/>
      <c r="DTF80" s="164"/>
      <c r="DTG80" s="164"/>
      <c r="DTH80" s="164"/>
      <c r="DTI80" s="164"/>
      <c r="DTJ80" s="164"/>
      <c r="DTK80" s="164"/>
      <c r="DTL80" s="164"/>
      <c r="DTM80" s="164"/>
      <c r="DTN80" s="164"/>
      <c r="DTO80" s="164"/>
      <c r="DTP80" s="164"/>
      <c r="DTQ80" s="164"/>
      <c r="DTR80" s="164"/>
      <c r="DTS80" s="164"/>
      <c r="DTT80" s="164"/>
      <c r="DTU80" s="164"/>
      <c r="DTV80" s="164"/>
      <c r="DTW80" s="164"/>
      <c r="DTX80" s="164"/>
      <c r="DTY80" s="164"/>
      <c r="DTZ80" s="164"/>
      <c r="DUA80" s="164"/>
      <c r="DUB80" s="164"/>
      <c r="DUC80" s="164"/>
      <c r="DUD80" s="164"/>
      <c r="DUE80" s="164"/>
      <c r="DUF80" s="164"/>
      <c r="DUG80" s="164"/>
      <c r="DUH80" s="164"/>
      <c r="DUI80" s="164"/>
      <c r="DUJ80" s="164"/>
      <c r="DUK80" s="164"/>
      <c r="DUL80" s="164"/>
      <c r="DUM80" s="164"/>
      <c r="DUN80" s="164"/>
      <c r="DUO80" s="164"/>
      <c r="DUP80" s="164"/>
      <c r="DUQ80" s="164"/>
      <c r="DUR80" s="164"/>
      <c r="DUS80" s="164"/>
      <c r="DUT80" s="164"/>
      <c r="DUU80" s="164"/>
      <c r="DUV80" s="164"/>
      <c r="DUW80" s="164"/>
      <c r="DUX80" s="164"/>
      <c r="DUY80" s="164"/>
      <c r="DUZ80" s="164"/>
      <c r="DVA80" s="164"/>
      <c r="DVB80" s="164"/>
      <c r="DVC80" s="164"/>
      <c r="DVD80" s="164"/>
      <c r="DVE80" s="164"/>
      <c r="DVF80" s="164"/>
      <c r="DVG80" s="164"/>
      <c r="DVH80" s="164"/>
      <c r="DVI80" s="164"/>
      <c r="DVJ80" s="164"/>
      <c r="DVK80" s="164"/>
      <c r="DVL80" s="164"/>
      <c r="DVM80" s="164"/>
      <c r="DVN80" s="164"/>
      <c r="DVO80" s="164"/>
      <c r="DVP80" s="164"/>
      <c r="DVQ80" s="164"/>
      <c r="DVR80" s="164"/>
      <c r="DVS80" s="164"/>
      <c r="DVT80" s="164"/>
      <c r="DVU80" s="164"/>
      <c r="DVV80" s="164"/>
      <c r="DVW80" s="164"/>
      <c r="DVX80" s="164"/>
      <c r="DVY80" s="164"/>
      <c r="DVZ80" s="164"/>
      <c r="DWA80" s="164"/>
      <c r="DWB80" s="164"/>
      <c r="DWC80" s="164"/>
      <c r="DWD80" s="164"/>
      <c r="DWE80" s="164"/>
      <c r="DWF80" s="164"/>
      <c r="DWG80" s="164"/>
      <c r="DWH80" s="164"/>
      <c r="DWI80" s="164"/>
      <c r="DWJ80" s="164"/>
      <c r="DWK80" s="164"/>
      <c r="DWL80" s="164"/>
      <c r="DWM80" s="164"/>
      <c r="DWN80" s="164"/>
      <c r="DWO80" s="164"/>
      <c r="DWP80" s="164"/>
      <c r="DWQ80" s="164"/>
      <c r="DWR80" s="164"/>
      <c r="DWS80" s="164"/>
      <c r="DWT80" s="164"/>
      <c r="DWU80" s="164"/>
      <c r="DWV80" s="164"/>
      <c r="DWW80" s="164"/>
      <c r="DWX80" s="164"/>
      <c r="DWY80" s="164"/>
      <c r="DWZ80" s="164"/>
      <c r="DXA80" s="164"/>
      <c r="DXB80" s="164"/>
      <c r="DXC80" s="164"/>
      <c r="DXD80" s="164"/>
      <c r="DXE80" s="164"/>
      <c r="DXF80" s="164"/>
      <c r="DXG80" s="164"/>
      <c r="DXH80" s="164"/>
      <c r="DXI80" s="164"/>
      <c r="DXJ80" s="164"/>
      <c r="DXK80" s="164"/>
      <c r="DXL80" s="164"/>
      <c r="DXM80" s="164"/>
      <c r="DXN80" s="164"/>
      <c r="DXO80" s="164"/>
      <c r="DXP80" s="164"/>
      <c r="DXQ80" s="164"/>
      <c r="DXR80" s="164"/>
      <c r="DXS80" s="164"/>
      <c r="DXT80" s="164"/>
      <c r="DXU80" s="164"/>
      <c r="DXV80" s="164"/>
      <c r="DXW80" s="164"/>
      <c r="DXX80" s="164"/>
      <c r="DXY80" s="164"/>
      <c r="DXZ80" s="164"/>
      <c r="DYA80" s="164"/>
      <c r="DYB80" s="164"/>
      <c r="DYC80" s="164"/>
      <c r="DYD80" s="164"/>
      <c r="DYE80" s="164"/>
      <c r="DYF80" s="164"/>
      <c r="DYG80" s="164"/>
      <c r="DYH80" s="164"/>
      <c r="DYI80" s="164"/>
      <c r="DYJ80" s="164"/>
      <c r="DYK80" s="164"/>
      <c r="DYL80" s="164"/>
      <c r="DYM80" s="164"/>
      <c r="DYN80" s="164"/>
      <c r="DYO80" s="164"/>
      <c r="DYP80" s="164"/>
      <c r="DYQ80" s="164"/>
      <c r="DYR80" s="164"/>
      <c r="DYS80" s="164"/>
      <c r="DYT80" s="164"/>
      <c r="DYU80" s="164"/>
      <c r="DYV80" s="164"/>
      <c r="DYW80" s="164"/>
      <c r="DYX80" s="164"/>
      <c r="DYY80" s="164"/>
      <c r="DYZ80" s="164"/>
      <c r="DZA80" s="164"/>
      <c r="DZB80" s="164"/>
      <c r="DZC80" s="164"/>
      <c r="DZD80" s="164"/>
      <c r="DZE80" s="164"/>
      <c r="DZF80" s="164"/>
      <c r="DZG80" s="164"/>
      <c r="DZH80" s="164"/>
      <c r="DZI80" s="164"/>
      <c r="DZJ80" s="164"/>
      <c r="DZK80" s="164"/>
      <c r="DZL80" s="164"/>
      <c r="DZM80" s="164"/>
      <c r="DZN80" s="164"/>
      <c r="DZO80" s="164"/>
      <c r="DZP80" s="164"/>
      <c r="DZQ80" s="164"/>
      <c r="DZR80" s="164"/>
      <c r="DZS80" s="164"/>
      <c r="DZT80" s="164"/>
      <c r="DZU80" s="164"/>
      <c r="DZV80" s="164"/>
      <c r="DZW80" s="164"/>
      <c r="DZX80" s="164"/>
      <c r="DZY80" s="164"/>
      <c r="DZZ80" s="164"/>
      <c r="EAA80" s="164"/>
      <c r="EAB80" s="164"/>
      <c r="EAC80" s="164"/>
      <c r="EAD80" s="164"/>
      <c r="EAE80" s="164"/>
      <c r="EAF80" s="164"/>
      <c r="EAG80" s="164"/>
      <c r="EAH80" s="164"/>
      <c r="EAI80" s="164"/>
      <c r="EAJ80" s="164"/>
      <c r="EAK80" s="164"/>
      <c r="EAL80" s="164"/>
      <c r="EAM80" s="164"/>
      <c r="EAN80" s="164"/>
      <c r="EAO80" s="164"/>
      <c r="EAP80" s="164"/>
      <c r="EAQ80" s="164"/>
      <c r="EAR80" s="164"/>
      <c r="EAS80" s="164"/>
      <c r="EAT80" s="164"/>
      <c r="EAU80" s="164"/>
      <c r="EAV80" s="164"/>
      <c r="EAW80" s="164"/>
      <c r="EAX80" s="164"/>
      <c r="EAY80" s="164"/>
      <c r="EAZ80" s="164"/>
      <c r="EBA80" s="164"/>
      <c r="EBB80" s="164"/>
      <c r="EBC80" s="164"/>
      <c r="EBD80" s="164"/>
      <c r="EBE80" s="164"/>
      <c r="EBF80" s="164"/>
      <c r="EBG80" s="164"/>
      <c r="EBH80" s="164"/>
      <c r="EBI80" s="164"/>
      <c r="EBJ80" s="164"/>
      <c r="EBK80" s="164"/>
      <c r="EBL80" s="164"/>
      <c r="EBM80" s="164"/>
      <c r="EBN80" s="164"/>
      <c r="EBO80" s="164"/>
      <c r="EBP80" s="164"/>
      <c r="EBQ80" s="164"/>
      <c r="EBR80" s="164"/>
      <c r="EBS80" s="164"/>
      <c r="EBT80" s="164"/>
      <c r="EBU80" s="164"/>
      <c r="EBV80" s="164"/>
      <c r="EBW80" s="164"/>
      <c r="EBX80" s="164"/>
      <c r="EBY80" s="164"/>
      <c r="EBZ80" s="164"/>
      <c r="ECA80" s="164"/>
      <c r="ECB80" s="164"/>
      <c r="ECC80" s="164"/>
      <c r="ECD80" s="164"/>
      <c r="ECE80" s="164"/>
      <c r="ECF80" s="164"/>
      <c r="ECG80" s="164"/>
      <c r="ECH80" s="164"/>
      <c r="ECI80" s="164"/>
      <c r="ECJ80" s="164"/>
      <c r="ECK80" s="164"/>
      <c r="ECL80" s="164"/>
      <c r="ECM80" s="164"/>
      <c r="ECN80" s="164"/>
      <c r="ECO80" s="164"/>
      <c r="ECP80" s="164"/>
      <c r="ECQ80" s="164"/>
      <c r="ECR80" s="164"/>
      <c r="ECS80" s="164"/>
      <c r="ECT80" s="164"/>
      <c r="ECU80" s="164"/>
      <c r="ECV80" s="164"/>
      <c r="ECW80" s="164"/>
      <c r="ECX80" s="164"/>
      <c r="ECY80" s="164"/>
      <c r="ECZ80" s="164"/>
      <c r="EDA80" s="164"/>
      <c r="EDB80" s="164"/>
      <c r="EDC80" s="164"/>
      <c r="EDD80" s="164"/>
      <c r="EDE80" s="164"/>
      <c r="EDF80" s="164"/>
      <c r="EDG80" s="164"/>
      <c r="EDH80" s="164"/>
      <c r="EDI80" s="164"/>
      <c r="EDJ80" s="164"/>
      <c r="EDK80" s="164"/>
      <c r="EDL80" s="164"/>
      <c r="EDM80" s="164"/>
      <c r="EDN80" s="164"/>
      <c r="EDO80" s="164"/>
      <c r="EDP80" s="164"/>
      <c r="EDQ80" s="164"/>
      <c r="EDR80" s="164"/>
      <c r="EDS80" s="164"/>
      <c r="EDT80" s="164"/>
      <c r="EDU80" s="164"/>
      <c r="EDV80" s="164"/>
      <c r="EDW80" s="164"/>
      <c r="EDX80" s="164"/>
      <c r="EDY80" s="164"/>
      <c r="EDZ80" s="164"/>
      <c r="EEA80" s="164"/>
      <c r="EEB80" s="164"/>
      <c r="EEC80" s="164"/>
      <c r="EED80" s="164"/>
      <c r="EEE80" s="164"/>
      <c r="EEF80" s="164"/>
      <c r="EEG80" s="164"/>
      <c r="EEH80" s="164"/>
      <c r="EEI80" s="164"/>
      <c r="EEJ80" s="164"/>
      <c r="EEK80" s="164"/>
      <c r="EEL80" s="164"/>
      <c r="EEM80" s="164"/>
      <c r="EEN80" s="164"/>
      <c r="EEO80" s="164"/>
      <c r="EEP80" s="164"/>
      <c r="EEQ80" s="164"/>
      <c r="EER80" s="164"/>
      <c r="EES80" s="164"/>
      <c r="EET80" s="164"/>
      <c r="EEU80" s="164"/>
      <c r="EEV80" s="164"/>
      <c r="EEW80" s="164"/>
      <c r="EEX80" s="164"/>
      <c r="EEY80" s="164"/>
      <c r="EEZ80" s="164"/>
      <c r="EFA80" s="164"/>
      <c r="EFB80" s="164"/>
      <c r="EFC80" s="164"/>
      <c r="EFD80" s="164"/>
      <c r="EFE80" s="164"/>
      <c r="EFF80" s="164"/>
      <c r="EFG80" s="164"/>
      <c r="EFH80" s="164"/>
      <c r="EFI80" s="164"/>
      <c r="EFJ80" s="164"/>
      <c r="EFK80" s="164"/>
      <c r="EFL80" s="164"/>
      <c r="EFM80" s="164"/>
      <c r="EFN80" s="164"/>
      <c r="EFO80" s="164"/>
      <c r="EFP80" s="164"/>
      <c r="EFQ80" s="164"/>
      <c r="EFR80" s="164"/>
      <c r="EFS80" s="164"/>
      <c r="EFT80" s="164"/>
      <c r="EFU80" s="164"/>
      <c r="EFV80" s="164"/>
      <c r="EFW80" s="164"/>
      <c r="EFX80" s="164"/>
      <c r="EFY80" s="164"/>
      <c r="EFZ80" s="164"/>
      <c r="EGA80" s="164"/>
      <c r="EGB80" s="164"/>
      <c r="EGC80" s="164"/>
      <c r="EGD80" s="164"/>
      <c r="EGE80" s="164"/>
      <c r="EGF80" s="164"/>
      <c r="EGG80" s="164"/>
      <c r="EGH80" s="164"/>
      <c r="EGI80" s="164"/>
      <c r="EGJ80" s="164"/>
      <c r="EGK80" s="164"/>
      <c r="EGL80" s="164"/>
      <c r="EGM80" s="164"/>
      <c r="EGN80" s="164"/>
      <c r="EGO80" s="164"/>
      <c r="EGP80" s="164"/>
      <c r="EGQ80" s="164"/>
      <c r="EGR80" s="164"/>
      <c r="EGS80" s="164"/>
      <c r="EGT80" s="164"/>
      <c r="EGU80" s="164"/>
      <c r="EGV80" s="164"/>
      <c r="EGW80" s="164"/>
      <c r="EGX80" s="164"/>
      <c r="EGY80" s="164"/>
      <c r="EGZ80" s="164"/>
      <c r="EHA80" s="164"/>
      <c r="EHB80" s="164"/>
      <c r="EHC80" s="164"/>
      <c r="EHD80" s="164"/>
      <c r="EHE80" s="164"/>
      <c r="EHF80" s="164"/>
      <c r="EHG80" s="164"/>
      <c r="EHH80" s="164"/>
      <c r="EHI80" s="164"/>
      <c r="EHJ80" s="164"/>
      <c r="EHK80" s="164"/>
      <c r="EHL80" s="164"/>
      <c r="EHM80" s="164"/>
      <c r="EHN80" s="164"/>
      <c r="EHO80" s="164"/>
      <c r="EHP80" s="164"/>
      <c r="EHQ80" s="164"/>
      <c r="EHR80" s="164"/>
      <c r="EHS80" s="164"/>
      <c r="EHT80" s="164"/>
      <c r="EHU80" s="164"/>
      <c r="EHV80" s="164"/>
      <c r="EHW80" s="164"/>
      <c r="EHX80" s="164"/>
      <c r="EHY80" s="164"/>
      <c r="EHZ80" s="164"/>
      <c r="EIA80" s="164"/>
      <c r="EIB80" s="164"/>
      <c r="EIC80" s="164"/>
      <c r="EID80" s="164"/>
      <c r="EIE80" s="164"/>
      <c r="EIF80" s="164"/>
      <c r="EIG80" s="164"/>
      <c r="EIH80" s="164"/>
      <c r="EII80" s="164"/>
      <c r="EIJ80" s="164"/>
      <c r="EIK80" s="164"/>
      <c r="EIL80" s="164"/>
      <c r="EIM80" s="164"/>
      <c r="EIN80" s="164"/>
      <c r="EIO80" s="164"/>
      <c r="EIP80" s="164"/>
      <c r="EIQ80" s="164"/>
      <c r="EIR80" s="164"/>
      <c r="EIS80" s="164"/>
      <c r="EIT80" s="164"/>
      <c r="EIU80" s="164"/>
      <c r="EIV80" s="164"/>
      <c r="EIW80" s="164"/>
      <c r="EIX80" s="164"/>
      <c r="EIY80" s="164"/>
      <c r="EIZ80" s="164"/>
      <c r="EJA80" s="164"/>
      <c r="EJB80" s="164"/>
      <c r="EJC80" s="164"/>
      <c r="EJD80" s="164"/>
      <c r="EJE80" s="164"/>
      <c r="EJF80" s="164"/>
      <c r="EJG80" s="164"/>
      <c r="EJH80" s="164"/>
      <c r="EJI80" s="164"/>
      <c r="EJJ80" s="164"/>
      <c r="EJK80" s="164"/>
      <c r="EJL80" s="164"/>
      <c r="EJM80" s="164"/>
      <c r="EJN80" s="164"/>
      <c r="EJO80" s="164"/>
      <c r="EJP80" s="164"/>
      <c r="EJQ80" s="164"/>
      <c r="EJR80" s="164"/>
      <c r="EJS80" s="164"/>
      <c r="EJT80" s="164"/>
      <c r="EJU80" s="164"/>
      <c r="EJV80" s="164"/>
      <c r="EJW80" s="164"/>
      <c r="EJX80" s="164"/>
      <c r="EJY80" s="164"/>
      <c r="EJZ80" s="164"/>
      <c r="EKA80" s="164"/>
      <c r="EKB80" s="164"/>
      <c r="EKC80" s="164"/>
      <c r="EKD80" s="164"/>
      <c r="EKE80" s="164"/>
      <c r="EKF80" s="164"/>
      <c r="EKG80" s="164"/>
      <c r="EKH80" s="164"/>
      <c r="EKI80" s="164"/>
      <c r="EKJ80" s="164"/>
      <c r="EKK80" s="164"/>
      <c r="EKL80" s="164"/>
      <c r="EKM80" s="164"/>
      <c r="EKN80" s="164"/>
      <c r="EKO80" s="164"/>
      <c r="EKP80" s="164"/>
      <c r="EKQ80" s="164"/>
      <c r="EKR80" s="164"/>
      <c r="EKS80" s="164"/>
      <c r="EKT80" s="164"/>
      <c r="EKU80" s="164"/>
      <c r="EKV80" s="164"/>
      <c r="EKW80" s="164"/>
      <c r="EKX80" s="164"/>
      <c r="EKY80" s="164"/>
      <c r="EKZ80" s="164"/>
      <c r="ELA80" s="164"/>
      <c r="ELB80" s="164"/>
      <c r="ELC80" s="164"/>
      <c r="ELD80" s="164"/>
      <c r="ELE80" s="164"/>
      <c r="ELF80" s="164"/>
      <c r="ELG80" s="164"/>
      <c r="ELH80" s="164"/>
      <c r="ELI80" s="164"/>
      <c r="ELJ80" s="164"/>
      <c r="ELK80" s="164"/>
      <c r="ELL80" s="164"/>
      <c r="ELM80" s="164"/>
      <c r="ELN80" s="164"/>
      <c r="ELO80" s="164"/>
      <c r="ELP80" s="164"/>
      <c r="ELQ80" s="164"/>
      <c r="ELR80" s="164"/>
      <c r="ELS80" s="164"/>
      <c r="ELT80" s="164"/>
      <c r="ELU80" s="164"/>
      <c r="ELV80" s="164"/>
      <c r="ELW80" s="164"/>
      <c r="ELX80" s="164"/>
      <c r="ELY80" s="164"/>
      <c r="ELZ80" s="164"/>
      <c r="EMA80" s="164"/>
      <c r="EMB80" s="164"/>
      <c r="EMC80" s="164"/>
      <c r="EMD80" s="164"/>
      <c r="EME80" s="164"/>
      <c r="EMF80" s="164"/>
      <c r="EMG80" s="164"/>
      <c r="EMH80" s="164"/>
      <c r="EMI80" s="164"/>
      <c r="EMJ80" s="164"/>
      <c r="EMK80" s="164"/>
      <c r="EML80" s="164"/>
      <c r="EMM80" s="164"/>
      <c r="EMN80" s="164"/>
      <c r="EMO80" s="164"/>
      <c r="EMP80" s="164"/>
      <c r="EMQ80" s="164"/>
      <c r="EMR80" s="164"/>
      <c r="EMS80" s="164"/>
      <c r="EMT80" s="164"/>
      <c r="EMU80" s="164"/>
      <c r="EMV80" s="164"/>
      <c r="EMW80" s="164"/>
      <c r="EMX80" s="164"/>
      <c r="EMY80" s="164"/>
      <c r="EMZ80" s="164"/>
      <c r="ENA80" s="164"/>
      <c r="ENB80" s="164"/>
      <c r="ENC80" s="164"/>
      <c r="END80" s="164"/>
      <c r="ENE80" s="164"/>
      <c r="ENF80" s="164"/>
      <c r="ENG80" s="164"/>
      <c r="ENH80" s="164"/>
      <c r="ENI80" s="164"/>
      <c r="ENJ80" s="164"/>
      <c r="ENK80" s="164"/>
      <c r="ENL80" s="164"/>
      <c r="ENM80" s="164"/>
      <c r="ENN80" s="164"/>
      <c r="ENO80" s="164"/>
      <c r="ENP80" s="164"/>
      <c r="ENQ80" s="164"/>
      <c r="ENR80" s="164"/>
      <c r="ENS80" s="164"/>
      <c r="ENT80" s="164"/>
      <c r="ENU80" s="164"/>
      <c r="ENV80" s="164"/>
      <c r="ENW80" s="164"/>
      <c r="ENX80" s="164"/>
      <c r="ENY80" s="164"/>
      <c r="ENZ80" s="164"/>
      <c r="EOA80" s="164"/>
      <c r="EOB80" s="164"/>
      <c r="EOC80" s="164"/>
      <c r="EOD80" s="164"/>
      <c r="EOE80" s="164"/>
      <c r="EOF80" s="164"/>
      <c r="EOG80" s="164"/>
      <c r="EOH80" s="164"/>
      <c r="EOI80" s="164"/>
      <c r="EOJ80" s="164"/>
      <c r="EOK80" s="164"/>
      <c r="EOL80" s="164"/>
      <c r="EOM80" s="164"/>
      <c r="EON80" s="164"/>
      <c r="EOO80" s="164"/>
      <c r="EOP80" s="164"/>
      <c r="EOQ80" s="164"/>
      <c r="EOR80" s="164"/>
      <c r="EOS80" s="164"/>
      <c r="EOT80" s="164"/>
      <c r="EOU80" s="164"/>
      <c r="EOV80" s="164"/>
      <c r="EOW80" s="164"/>
      <c r="EOX80" s="164"/>
      <c r="EOY80" s="164"/>
      <c r="EOZ80" s="164"/>
      <c r="EPA80" s="164"/>
      <c r="EPB80" s="164"/>
      <c r="EPC80" s="164"/>
      <c r="EPD80" s="164"/>
      <c r="EPE80" s="164"/>
      <c r="EPF80" s="164"/>
      <c r="EPG80" s="164"/>
      <c r="EPH80" s="164"/>
      <c r="EPI80" s="164"/>
      <c r="EPJ80" s="164"/>
      <c r="EPK80" s="164"/>
      <c r="EPL80" s="164"/>
      <c r="EPM80" s="164"/>
      <c r="EPN80" s="164"/>
      <c r="EPO80" s="164"/>
      <c r="EPP80" s="164"/>
      <c r="EPQ80" s="164"/>
      <c r="EPR80" s="164"/>
      <c r="EPS80" s="164"/>
      <c r="EPT80" s="164"/>
      <c r="EPU80" s="164"/>
      <c r="EPV80" s="164"/>
      <c r="EPW80" s="164"/>
      <c r="EPX80" s="164"/>
      <c r="EPY80" s="164"/>
      <c r="EPZ80" s="164"/>
      <c r="EQA80" s="164"/>
      <c r="EQB80" s="164"/>
      <c r="EQC80" s="164"/>
      <c r="EQD80" s="164"/>
      <c r="EQE80" s="164"/>
      <c r="EQF80" s="164"/>
      <c r="EQG80" s="164"/>
      <c r="EQH80" s="164"/>
      <c r="EQI80" s="164"/>
      <c r="EQJ80" s="164"/>
      <c r="EQK80" s="164"/>
      <c r="EQL80" s="164"/>
      <c r="EQM80" s="164"/>
      <c r="EQN80" s="164"/>
      <c r="EQO80" s="164"/>
      <c r="EQP80" s="164"/>
      <c r="EQQ80" s="164"/>
      <c r="EQR80" s="164"/>
      <c r="EQS80" s="164"/>
      <c r="EQT80" s="164"/>
      <c r="EQU80" s="164"/>
      <c r="EQV80" s="164"/>
      <c r="EQW80" s="164"/>
      <c r="EQX80" s="164"/>
      <c r="EQY80" s="164"/>
      <c r="EQZ80" s="164"/>
      <c r="ERA80" s="164"/>
      <c r="ERB80" s="164"/>
      <c r="ERC80" s="164"/>
      <c r="ERD80" s="164"/>
      <c r="ERE80" s="164"/>
      <c r="ERF80" s="164"/>
      <c r="ERG80" s="164"/>
      <c r="ERH80" s="164"/>
      <c r="ERI80" s="164"/>
      <c r="ERJ80" s="164"/>
      <c r="ERK80" s="164"/>
      <c r="ERL80" s="164"/>
      <c r="ERM80" s="164"/>
      <c r="ERN80" s="164"/>
      <c r="ERO80" s="164"/>
      <c r="ERP80" s="164"/>
      <c r="ERQ80" s="164"/>
      <c r="ERR80" s="164"/>
      <c r="ERS80" s="164"/>
      <c r="ERT80" s="164"/>
      <c r="ERU80" s="164"/>
      <c r="ERV80" s="164"/>
      <c r="ERW80" s="164"/>
      <c r="ERX80" s="164"/>
      <c r="ERY80" s="164"/>
      <c r="ERZ80" s="164"/>
      <c r="ESA80" s="164"/>
      <c r="ESB80" s="164"/>
      <c r="ESC80" s="164"/>
      <c r="ESD80" s="164"/>
      <c r="ESE80" s="164"/>
      <c r="ESF80" s="164"/>
      <c r="ESG80" s="164"/>
      <c r="ESH80" s="164"/>
      <c r="ESI80" s="164"/>
      <c r="ESJ80" s="164"/>
      <c r="ESK80" s="164"/>
      <c r="ESL80" s="164"/>
      <c r="ESM80" s="164"/>
      <c r="ESN80" s="164"/>
      <c r="ESO80" s="164"/>
      <c r="ESP80" s="164"/>
      <c r="ESQ80" s="164"/>
      <c r="ESR80" s="164"/>
      <c r="ESS80" s="164"/>
      <c r="EST80" s="164"/>
      <c r="ESU80" s="164"/>
      <c r="ESV80" s="164"/>
      <c r="ESW80" s="164"/>
      <c r="ESX80" s="164"/>
      <c r="ESY80" s="164"/>
      <c r="ESZ80" s="164"/>
      <c r="ETA80" s="164"/>
      <c r="ETB80" s="164"/>
      <c r="ETC80" s="164"/>
      <c r="ETD80" s="164"/>
      <c r="ETE80" s="164"/>
      <c r="ETF80" s="164"/>
      <c r="ETG80" s="164"/>
      <c r="ETH80" s="164"/>
      <c r="ETI80" s="164"/>
      <c r="ETJ80" s="164"/>
      <c r="ETK80" s="164"/>
      <c r="ETL80" s="164"/>
      <c r="ETM80" s="164"/>
      <c r="ETN80" s="164"/>
      <c r="ETO80" s="164"/>
      <c r="ETP80" s="164"/>
      <c r="ETQ80" s="164"/>
      <c r="ETR80" s="164"/>
      <c r="ETS80" s="164"/>
      <c r="ETT80" s="164"/>
      <c r="ETU80" s="164"/>
      <c r="ETV80" s="164"/>
      <c r="ETW80" s="164"/>
      <c r="ETX80" s="164"/>
      <c r="ETY80" s="164"/>
      <c r="ETZ80" s="164"/>
      <c r="EUA80" s="164"/>
      <c r="EUB80" s="164"/>
      <c r="EUC80" s="164"/>
      <c r="EUD80" s="164"/>
      <c r="EUE80" s="164"/>
      <c r="EUF80" s="164"/>
      <c r="EUG80" s="164"/>
      <c r="EUH80" s="164"/>
      <c r="EUI80" s="164"/>
      <c r="EUJ80" s="164"/>
      <c r="EUK80" s="164"/>
      <c r="EUL80" s="164"/>
      <c r="EUM80" s="164"/>
      <c r="EUN80" s="164"/>
      <c r="EUO80" s="164"/>
      <c r="EUP80" s="164"/>
      <c r="EUQ80" s="164"/>
      <c r="EUR80" s="164"/>
      <c r="EUS80" s="164"/>
      <c r="EUT80" s="164"/>
      <c r="EUU80" s="164"/>
      <c r="EUV80" s="164"/>
      <c r="EUW80" s="164"/>
      <c r="EUX80" s="164"/>
      <c r="EUY80" s="164"/>
      <c r="EUZ80" s="164"/>
      <c r="EVA80" s="164"/>
      <c r="EVB80" s="164"/>
      <c r="EVC80" s="164"/>
      <c r="EVD80" s="164"/>
      <c r="EVE80" s="164"/>
      <c r="EVF80" s="164"/>
      <c r="EVG80" s="164"/>
      <c r="EVH80" s="164"/>
      <c r="EVI80" s="164"/>
      <c r="EVJ80" s="164"/>
      <c r="EVK80" s="164"/>
      <c r="EVL80" s="164"/>
      <c r="EVM80" s="164"/>
      <c r="EVN80" s="164"/>
      <c r="EVO80" s="164"/>
      <c r="EVP80" s="164"/>
      <c r="EVQ80" s="164"/>
      <c r="EVR80" s="164"/>
      <c r="EVS80" s="164"/>
      <c r="EVT80" s="164"/>
      <c r="EVU80" s="164"/>
      <c r="EVV80" s="164"/>
      <c r="EVW80" s="164"/>
      <c r="EVX80" s="164"/>
      <c r="EVY80" s="164"/>
      <c r="EVZ80" s="164"/>
      <c r="EWA80" s="164"/>
      <c r="EWB80" s="164"/>
      <c r="EWC80" s="164"/>
      <c r="EWD80" s="164"/>
      <c r="EWE80" s="164"/>
      <c r="EWF80" s="164"/>
      <c r="EWG80" s="164"/>
      <c r="EWH80" s="164"/>
      <c r="EWI80" s="164"/>
      <c r="EWJ80" s="164"/>
      <c r="EWK80" s="164"/>
      <c r="EWL80" s="164"/>
      <c r="EWM80" s="164"/>
      <c r="EWN80" s="164"/>
      <c r="EWO80" s="164"/>
      <c r="EWP80" s="164"/>
      <c r="EWQ80" s="164"/>
      <c r="EWR80" s="164"/>
      <c r="EWS80" s="164"/>
      <c r="EWT80" s="164"/>
      <c r="EWU80" s="164"/>
      <c r="EWV80" s="164"/>
      <c r="EWW80" s="164"/>
      <c r="EWX80" s="164"/>
      <c r="EWY80" s="164"/>
      <c r="EWZ80" s="164"/>
      <c r="EXA80" s="164"/>
      <c r="EXB80" s="164"/>
      <c r="EXC80" s="164"/>
      <c r="EXD80" s="164"/>
      <c r="EXE80" s="164"/>
      <c r="EXF80" s="164"/>
      <c r="EXG80" s="164"/>
      <c r="EXH80" s="164"/>
      <c r="EXI80" s="164"/>
      <c r="EXJ80" s="164"/>
      <c r="EXK80" s="164"/>
      <c r="EXL80" s="164"/>
      <c r="EXM80" s="164"/>
      <c r="EXN80" s="164"/>
      <c r="EXO80" s="164"/>
      <c r="EXP80" s="164"/>
      <c r="EXQ80" s="164"/>
      <c r="EXR80" s="164"/>
      <c r="EXS80" s="164"/>
      <c r="EXT80" s="164"/>
      <c r="EXU80" s="164"/>
      <c r="EXV80" s="164"/>
      <c r="EXW80" s="164"/>
      <c r="EXX80" s="164"/>
      <c r="EXY80" s="164"/>
      <c r="EXZ80" s="164"/>
      <c r="EYA80" s="164"/>
      <c r="EYB80" s="164"/>
      <c r="EYC80" s="164"/>
      <c r="EYD80" s="164"/>
      <c r="EYE80" s="164"/>
      <c r="EYF80" s="164"/>
      <c r="EYG80" s="164"/>
      <c r="EYH80" s="164"/>
      <c r="EYI80" s="164"/>
      <c r="EYJ80" s="164"/>
      <c r="EYK80" s="164"/>
      <c r="EYL80" s="164"/>
      <c r="EYM80" s="164"/>
      <c r="EYN80" s="164"/>
      <c r="EYO80" s="164"/>
      <c r="EYP80" s="164"/>
      <c r="EYQ80" s="164"/>
      <c r="EYR80" s="164"/>
      <c r="EYS80" s="164"/>
      <c r="EYT80" s="164"/>
      <c r="EYU80" s="164"/>
      <c r="EYV80" s="164"/>
      <c r="EYW80" s="164"/>
      <c r="EYX80" s="164"/>
      <c r="EYY80" s="164"/>
      <c r="EYZ80" s="164"/>
      <c r="EZA80" s="164"/>
      <c r="EZB80" s="164"/>
      <c r="EZC80" s="164"/>
      <c r="EZD80" s="164"/>
      <c r="EZE80" s="164"/>
      <c r="EZF80" s="164"/>
      <c r="EZG80" s="164"/>
      <c r="EZH80" s="164"/>
      <c r="EZI80" s="164"/>
      <c r="EZJ80" s="164"/>
      <c r="EZK80" s="164"/>
      <c r="EZL80" s="164"/>
      <c r="EZM80" s="164"/>
      <c r="EZN80" s="164"/>
      <c r="EZO80" s="164"/>
      <c r="EZP80" s="164"/>
      <c r="EZQ80" s="164"/>
      <c r="EZR80" s="164"/>
      <c r="EZS80" s="164"/>
      <c r="EZT80" s="164"/>
      <c r="EZU80" s="164"/>
      <c r="EZV80" s="164"/>
      <c r="EZW80" s="164"/>
      <c r="EZX80" s="164"/>
      <c r="EZY80" s="164"/>
      <c r="EZZ80" s="164"/>
      <c r="FAA80" s="164"/>
      <c r="FAB80" s="164"/>
      <c r="FAC80" s="164"/>
      <c r="FAD80" s="164"/>
      <c r="FAE80" s="164"/>
      <c r="FAF80" s="164"/>
      <c r="FAG80" s="164"/>
      <c r="FAH80" s="164"/>
      <c r="FAI80" s="164"/>
      <c r="FAJ80" s="164"/>
      <c r="FAK80" s="164"/>
      <c r="FAL80" s="164"/>
      <c r="FAM80" s="164"/>
      <c r="FAN80" s="164"/>
      <c r="FAO80" s="164"/>
      <c r="FAP80" s="164"/>
      <c r="FAQ80" s="164"/>
      <c r="FAR80" s="164"/>
      <c r="FAS80" s="164"/>
      <c r="FAT80" s="164"/>
      <c r="FAU80" s="164"/>
      <c r="FAV80" s="164"/>
      <c r="FAW80" s="164"/>
      <c r="FAX80" s="164"/>
      <c r="FAY80" s="164"/>
      <c r="FAZ80" s="164"/>
      <c r="FBA80" s="164"/>
      <c r="FBB80" s="164"/>
      <c r="FBC80" s="164"/>
      <c r="FBD80" s="164"/>
      <c r="FBE80" s="164"/>
      <c r="FBF80" s="164"/>
      <c r="FBG80" s="164"/>
      <c r="FBH80" s="164"/>
      <c r="FBI80" s="164"/>
      <c r="FBJ80" s="164"/>
      <c r="FBK80" s="164"/>
      <c r="FBL80" s="164"/>
      <c r="FBM80" s="164"/>
      <c r="FBN80" s="164"/>
      <c r="FBO80" s="164"/>
      <c r="FBP80" s="164"/>
      <c r="FBQ80" s="164"/>
      <c r="FBR80" s="164"/>
      <c r="FBS80" s="164"/>
      <c r="FBT80" s="164"/>
      <c r="FBU80" s="164"/>
      <c r="FBV80" s="164"/>
      <c r="FBW80" s="164"/>
      <c r="FBX80" s="164"/>
      <c r="FBY80" s="164"/>
      <c r="FBZ80" s="164"/>
      <c r="FCA80" s="164"/>
      <c r="FCB80" s="164"/>
      <c r="FCC80" s="164"/>
      <c r="FCD80" s="164"/>
      <c r="FCE80" s="164"/>
      <c r="FCF80" s="164"/>
      <c r="FCG80" s="164"/>
      <c r="FCH80" s="164"/>
      <c r="FCI80" s="164"/>
      <c r="FCJ80" s="164"/>
      <c r="FCK80" s="164"/>
      <c r="FCL80" s="164"/>
      <c r="FCM80" s="164"/>
      <c r="FCN80" s="164"/>
      <c r="FCO80" s="164"/>
      <c r="FCP80" s="164"/>
      <c r="FCQ80" s="164"/>
      <c r="FCR80" s="164"/>
      <c r="FCS80" s="164"/>
      <c r="FCT80" s="164"/>
      <c r="FCU80" s="164"/>
      <c r="FCV80" s="164"/>
      <c r="FCW80" s="164"/>
      <c r="FCX80" s="164"/>
      <c r="FCY80" s="164"/>
      <c r="FCZ80" s="164"/>
      <c r="FDA80" s="164"/>
      <c r="FDB80" s="164"/>
      <c r="FDC80" s="164"/>
      <c r="FDD80" s="164"/>
      <c r="FDE80" s="164"/>
      <c r="FDF80" s="164"/>
      <c r="FDG80" s="164"/>
      <c r="FDH80" s="164"/>
      <c r="FDI80" s="164"/>
      <c r="FDJ80" s="164"/>
      <c r="FDK80" s="164"/>
      <c r="FDL80" s="164"/>
      <c r="FDM80" s="164"/>
      <c r="FDN80" s="164"/>
      <c r="FDO80" s="164"/>
      <c r="FDP80" s="164"/>
      <c r="FDQ80" s="164"/>
      <c r="FDR80" s="164"/>
      <c r="FDS80" s="164"/>
      <c r="FDT80" s="164"/>
      <c r="FDU80" s="164"/>
      <c r="FDV80" s="164"/>
      <c r="FDW80" s="164"/>
      <c r="FDX80" s="164"/>
      <c r="FDY80" s="164"/>
      <c r="FDZ80" s="164"/>
      <c r="FEA80" s="164"/>
      <c r="FEB80" s="164"/>
      <c r="FEC80" s="164"/>
      <c r="FED80" s="164"/>
      <c r="FEE80" s="164"/>
      <c r="FEF80" s="164"/>
      <c r="FEG80" s="164"/>
      <c r="FEH80" s="164"/>
      <c r="FEI80" s="164"/>
      <c r="FEJ80" s="164"/>
      <c r="FEK80" s="164"/>
      <c r="FEL80" s="164"/>
      <c r="FEM80" s="164"/>
      <c r="FEN80" s="164"/>
      <c r="FEO80" s="164"/>
      <c r="FEP80" s="164"/>
      <c r="FEQ80" s="164"/>
      <c r="FER80" s="164"/>
      <c r="FES80" s="164"/>
      <c r="FET80" s="164"/>
      <c r="FEU80" s="164"/>
      <c r="FEV80" s="164"/>
      <c r="FEW80" s="164"/>
      <c r="FEX80" s="164"/>
      <c r="FEY80" s="164"/>
      <c r="FEZ80" s="164"/>
      <c r="FFA80" s="164"/>
      <c r="FFB80" s="164"/>
      <c r="FFC80" s="164"/>
      <c r="FFD80" s="164"/>
      <c r="FFE80" s="164"/>
      <c r="FFF80" s="164"/>
      <c r="FFG80" s="164"/>
      <c r="FFH80" s="164"/>
      <c r="FFI80" s="164"/>
      <c r="FFJ80" s="164"/>
      <c r="FFK80" s="164"/>
      <c r="FFL80" s="164"/>
      <c r="FFM80" s="164"/>
      <c r="FFN80" s="164"/>
      <c r="FFO80" s="164"/>
      <c r="FFP80" s="164"/>
      <c r="FFQ80" s="164"/>
      <c r="FFR80" s="164"/>
      <c r="FFS80" s="164"/>
      <c r="FFT80" s="164"/>
      <c r="FFU80" s="164"/>
      <c r="FFV80" s="164"/>
      <c r="FFW80" s="164"/>
      <c r="FFX80" s="164"/>
      <c r="FFY80" s="164"/>
      <c r="FFZ80" s="164"/>
      <c r="FGA80" s="164"/>
      <c r="FGB80" s="164"/>
      <c r="FGC80" s="164"/>
      <c r="FGD80" s="164"/>
      <c r="FGE80" s="164"/>
      <c r="FGF80" s="164"/>
      <c r="FGG80" s="164"/>
      <c r="FGH80" s="164"/>
      <c r="FGI80" s="164"/>
      <c r="FGJ80" s="164"/>
      <c r="FGK80" s="164"/>
      <c r="FGL80" s="164"/>
      <c r="FGM80" s="164"/>
      <c r="FGN80" s="164"/>
      <c r="FGO80" s="164"/>
      <c r="FGP80" s="164"/>
      <c r="FGQ80" s="164"/>
      <c r="FGR80" s="164"/>
      <c r="FGS80" s="164"/>
      <c r="FGT80" s="164"/>
      <c r="FGU80" s="164"/>
      <c r="FGV80" s="164"/>
      <c r="FGW80" s="164"/>
      <c r="FGX80" s="164"/>
      <c r="FGY80" s="164"/>
      <c r="FGZ80" s="164"/>
      <c r="FHA80" s="164"/>
      <c r="FHB80" s="164"/>
      <c r="FHC80" s="164"/>
      <c r="FHD80" s="164"/>
      <c r="FHE80" s="164"/>
      <c r="FHF80" s="164"/>
      <c r="FHG80" s="164"/>
      <c r="FHH80" s="164"/>
      <c r="FHI80" s="164"/>
      <c r="FHJ80" s="164"/>
      <c r="FHK80" s="164"/>
      <c r="FHL80" s="164"/>
      <c r="FHM80" s="164"/>
      <c r="FHN80" s="164"/>
      <c r="FHO80" s="164"/>
      <c r="FHP80" s="164"/>
      <c r="FHQ80" s="164"/>
      <c r="FHR80" s="164"/>
      <c r="FHS80" s="164"/>
      <c r="FHT80" s="164"/>
      <c r="FHU80" s="164"/>
      <c r="FHV80" s="164"/>
      <c r="FHW80" s="164"/>
      <c r="FHX80" s="164"/>
      <c r="FHY80" s="164"/>
      <c r="FHZ80" s="164"/>
      <c r="FIA80" s="164"/>
      <c r="FIB80" s="164"/>
      <c r="FIC80" s="164"/>
      <c r="FID80" s="164"/>
      <c r="FIE80" s="164"/>
      <c r="FIF80" s="164"/>
      <c r="FIG80" s="164"/>
      <c r="FIH80" s="164"/>
      <c r="FII80" s="164"/>
      <c r="FIJ80" s="164"/>
      <c r="FIK80" s="164"/>
      <c r="FIL80" s="164"/>
      <c r="FIM80" s="164"/>
      <c r="FIN80" s="164"/>
      <c r="FIO80" s="164"/>
      <c r="FIP80" s="164"/>
      <c r="FIQ80" s="164"/>
      <c r="FIR80" s="164"/>
      <c r="FIS80" s="164"/>
      <c r="FIT80" s="164"/>
      <c r="FIU80" s="164"/>
      <c r="FIV80" s="164"/>
      <c r="FIW80" s="164"/>
      <c r="FIX80" s="164"/>
      <c r="FIY80" s="164"/>
      <c r="FIZ80" s="164"/>
      <c r="FJA80" s="164"/>
      <c r="FJB80" s="164"/>
      <c r="FJC80" s="164"/>
      <c r="FJD80" s="164"/>
      <c r="FJE80" s="164"/>
      <c r="FJF80" s="164"/>
      <c r="FJG80" s="164"/>
      <c r="FJH80" s="164"/>
      <c r="FJI80" s="164"/>
      <c r="FJJ80" s="164"/>
      <c r="FJK80" s="164"/>
      <c r="FJL80" s="164"/>
      <c r="FJM80" s="164"/>
      <c r="FJN80" s="164"/>
      <c r="FJO80" s="164"/>
      <c r="FJP80" s="164"/>
      <c r="FJQ80" s="164"/>
      <c r="FJR80" s="164"/>
      <c r="FJS80" s="164"/>
      <c r="FJT80" s="164"/>
      <c r="FJU80" s="164"/>
      <c r="FJV80" s="164"/>
      <c r="FJW80" s="164"/>
      <c r="FJX80" s="164"/>
      <c r="FJY80" s="164"/>
      <c r="FJZ80" s="164"/>
      <c r="FKA80" s="164"/>
      <c r="FKB80" s="164"/>
      <c r="FKC80" s="164"/>
      <c r="FKD80" s="164"/>
      <c r="FKE80" s="164"/>
      <c r="FKF80" s="164"/>
      <c r="FKG80" s="164"/>
      <c r="FKH80" s="164"/>
      <c r="FKI80" s="164"/>
      <c r="FKJ80" s="164"/>
      <c r="FKK80" s="164"/>
      <c r="FKL80" s="164"/>
      <c r="FKM80" s="164"/>
      <c r="FKN80" s="164"/>
      <c r="FKO80" s="164"/>
      <c r="FKP80" s="164"/>
      <c r="FKQ80" s="164"/>
      <c r="FKR80" s="164"/>
      <c r="FKS80" s="164"/>
      <c r="FKT80" s="164"/>
      <c r="FKU80" s="164"/>
      <c r="FKV80" s="164"/>
      <c r="FKW80" s="164"/>
      <c r="FKX80" s="164"/>
      <c r="FKY80" s="164"/>
      <c r="FKZ80" s="164"/>
      <c r="FLA80" s="164"/>
      <c r="FLB80" s="164"/>
      <c r="FLC80" s="164"/>
      <c r="FLD80" s="164"/>
      <c r="FLE80" s="164"/>
      <c r="FLF80" s="164"/>
      <c r="FLG80" s="164"/>
      <c r="FLH80" s="164"/>
      <c r="FLI80" s="164"/>
      <c r="FLJ80" s="164"/>
      <c r="FLK80" s="164"/>
      <c r="FLL80" s="164"/>
      <c r="FLM80" s="164"/>
      <c r="FLN80" s="164"/>
      <c r="FLO80" s="164"/>
      <c r="FLP80" s="164"/>
      <c r="FLQ80" s="164"/>
      <c r="FLR80" s="164"/>
      <c r="FLS80" s="164"/>
      <c r="FLT80" s="164"/>
      <c r="FLU80" s="164"/>
      <c r="FLV80" s="164"/>
      <c r="FLW80" s="164"/>
      <c r="FLX80" s="164"/>
      <c r="FLY80" s="164"/>
      <c r="FLZ80" s="164"/>
      <c r="FMA80" s="164"/>
      <c r="FMB80" s="164"/>
      <c r="FMC80" s="164"/>
      <c r="FMD80" s="164"/>
      <c r="FME80" s="164"/>
      <c r="FMF80" s="164"/>
      <c r="FMG80" s="164"/>
      <c r="FMH80" s="164"/>
      <c r="FMI80" s="164"/>
      <c r="FMJ80" s="164"/>
      <c r="FMK80" s="164"/>
      <c r="FML80" s="164"/>
      <c r="FMM80" s="164"/>
      <c r="FMN80" s="164"/>
      <c r="FMO80" s="164"/>
      <c r="FMP80" s="164"/>
      <c r="FMQ80" s="164"/>
      <c r="FMR80" s="164"/>
      <c r="FMS80" s="164"/>
      <c r="FMT80" s="164"/>
      <c r="FMU80" s="164"/>
      <c r="FMV80" s="164"/>
      <c r="FMW80" s="164"/>
      <c r="FMX80" s="164"/>
      <c r="FMY80" s="164"/>
      <c r="FMZ80" s="164"/>
      <c r="FNA80" s="164"/>
      <c r="FNB80" s="164"/>
      <c r="FNC80" s="164"/>
      <c r="FND80" s="164"/>
      <c r="FNE80" s="164"/>
      <c r="FNF80" s="164"/>
      <c r="FNG80" s="164"/>
      <c r="FNH80" s="164"/>
      <c r="FNI80" s="164"/>
      <c r="FNJ80" s="164"/>
      <c r="FNK80" s="164"/>
      <c r="FNL80" s="164"/>
      <c r="FNM80" s="164"/>
      <c r="FNN80" s="164"/>
      <c r="FNO80" s="164"/>
      <c r="FNP80" s="164"/>
      <c r="FNQ80" s="164"/>
      <c r="FNR80" s="164"/>
      <c r="FNS80" s="164"/>
      <c r="FNT80" s="164"/>
      <c r="FNU80" s="164"/>
      <c r="FNV80" s="164"/>
      <c r="FNW80" s="164"/>
      <c r="FNX80" s="164"/>
      <c r="FNY80" s="164"/>
      <c r="FNZ80" s="164"/>
      <c r="FOA80" s="164"/>
      <c r="FOB80" s="164"/>
      <c r="FOC80" s="164"/>
      <c r="FOD80" s="164"/>
      <c r="FOE80" s="164"/>
      <c r="FOF80" s="164"/>
      <c r="FOG80" s="164"/>
      <c r="FOH80" s="164"/>
      <c r="FOI80" s="164"/>
      <c r="FOJ80" s="164"/>
      <c r="FOK80" s="164"/>
      <c r="FOL80" s="164"/>
      <c r="FOM80" s="164"/>
      <c r="FON80" s="164"/>
      <c r="FOO80" s="164"/>
      <c r="FOP80" s="164"/>
      <c r="FOQ80" s="164"/>
      <c r="FOR80" s="164"/>
      <c r="FOS80" s="164"/>
      <c r="FOT80" s="164"/>
      <c r="FOU80" s="164"/>
      <c r="FOV80" s="164"/>
      <c r="FOW80" s="164"/>
      <c r="FOX80" s="164"/>
      <c r="FOY80" s="164"/>
      <c r="FOZ80" s="164"/>
      <c r="FPA80" s="164"/>
      <c r="FPB80" s="164"/>
      <c r="FPC80" s="164"/>
      <c r="FPD80" s="164"/>
      <c r="FPE80" s="164"/>
      <c r="FPF80" s="164"/>
      <c r="FPG80" s="164"/>
      <c r="FPH80" s="164"/>
      <c r="FPI80" s="164"/>
      <c r="FPJ80" s="164"/>
      <c r="FPK80" s="164"/>
      <c r="FPL80" s="164"/>
      <c r="FPM80" s="164"/>
      <c r="FPN80" s="164"/>
      <c r="FPO80" s="164"/>
      <c r="FPP80" s="164"/>
      <c r="FPQ80" s="164"/>
      <c r="FPR80" s="164"/>
      <c r="FPS80" s="164"/>
      <c r="FPT80" s="164"/>
      <c r="FPU80" s="164"/>
      <c r="FPV80" s="164"/>
      <c r="FPW80" s="164"/>
      <c r="FPX80" s="164"/>
      <c r="FPY80" s="164"/>
      <c r="FPZ80" s="164"/>
      <c r="FQA80" s="164"/>
      <c r="FQB80" s="164"/>
      <c r="FQC80" s="164"/>
      <c r="FQD80" s="164"/>
      <c r="FQE80" s="164"/>
      <c r="FQF80" s="164"/>
      <c r="FQG80" s="164"/>
      <c r="FQH80" s="164"/>
      <c r="FQI80" s="164"/>
      <c r="FQJ80" s="164"/>
      <c r="FQK80" s="164"/>
      <c r="FQL80" s="164"/>
      <c r="FQM80" s="164"/>
      <c r="FQN80" s="164"/>
      <c r="FQO80" s="164"/>
      <c r="FQP80" s="164"/>
      <c r="FQQ80" s="164"/>
      <c r="FQR80" s="164"/>
      <c r="FQS80" s="164"/>
      <c r="FQT80" s="164"/>
      <c r="FQU80" s="164"/>
      <c r="FQV80" s="164"/>
      <c r="FQW80" s="164"/>
      <c r="FQX80" s="164"/>
      <c r="FQY80" s="164"/>
      <c r="FQZ80" s="164"/>
      <c r="FRA80" s="164"/>
      <c r="FRB80" s="164"/>
      <c r="FRC80" s="164"/>
      <c r="FRD80" s="164"/>
      <c r="FRE80" s="164"/>
      <c r="FRF80" s="164"/>
      <c r="FRG80" s="164"/>
      <c r="FRH80" s="164"/>
      <c r="FRI80" s="164"/>
      <c r="FRJ80" s="164"/>
      <c r="FRK80" s="164"/>
      <c r="FRL80" s="164"/>
      <c r="FRM80" s="164"/>
      <c r="FRN80" s="164"/>
      <c r="FRO80" s="164"/>
      <c r="FRP80" s="164"/>
      <c r="FRQ80" s="164"/>
      <c r="FRR80" s="164"/>
      <c r="FRS80" s="164"/>
      <c r="FRT80" s="164"/>
      <c r="FRU80" s="164"/>
      <c r="FRV80" s="164"/>
      <c r="FRW80" s="164"/>
      <c r="FRX80" s="164"/>
      <c r="FRY80" s="164"/>
      <c r="FRZ80" s="164"/>
      <c r="FSA80" s="164"/>
      <c r="FSB80" s="164"/>
      <c r="FSC80" s="164"/>
      <c r="FSD80" s="164"/>
      <c r="FSE80" s="164"/>
      <c r="FSF80" s="164"/>
      <c r="FSG80" s="164"/>
      <c r="FSH80" s="164"/>
      <c r="FSI80" s="164"/>
      <c r="FSJ80" s="164"/>
      <c r="FSK80" s="164"/>
      <c r="FSL80" s="164"/>
      <c r="FSM80" s="164"/>
      <c r="FSN80" s="164"/>
      <c r="FSO80" s="164"/>
      <c r="FSP80" s="164"/>
      <c r="FSQ80" s="164"/>
      <c r="FSR80" s="164"/>
      <c r="FSS80" s="164"/>
      <c r="FST80" s="164"/>
      <c r="FSU80" s="164"/>
      <c r="FSV80" s="164"/>
      <c r="FSW80" s="164"/>
      <c r="FSX80" s="164"/>
      <c r="FSY80" s="164"/>
      <c r="FSZ80" s="164"/>
      <c r="FTA80" s="164"/>
      <c r="FTB80" s="164"/>
      <c r="FTC80" s="164"/>
      <c r="FTD80" s="164"/>
      <c r="FTE80" s="164"/>
      <c r="FTF80" s="164"/>
      <c r="FTG80" s="164"/>
      <c r="FTH80" s="164"/>
      <c r="FTI80" s="164"/>
      <c r="FTJ80" s="164"/>
      <c r="FTK80" s="164"/>
      <c r="FTL80" s="164"/>
      <c r="FTM80" s="164"/>
      <c r="FTN80" s="164"/>
      <c r="FTO80" s="164"/>
      <c r="FTP80" s="164"/>
      <c r="FTQ80" s="164"/>
      <c r="FTR80" s="164"/>
      <c r="FTS80" s="164"/>
      <c r="FTT80" s="164"/>
      <c r="FTU80" s="164"/>
      <c r="FTV80" s="164"/>
      <c r="FTW80" s="164"/>
      <c r="FTX80" s="164"/>
      <c r="FTY80" s="164"/>
      <c r="FTZ80" s="164"/>
      <c r="FUA80" s="164"/>
      <c r="FUB80" s="164"/>
      <c r="FUC80" s="164"/>
      <c r="FUD80" s="164"/>
      <c r="FUE80" s="164"/>
      <c r="FUF80" s="164"/>
      <c r="FUG80" s="164"/>
      <c r="FUH80" s="164"/>
      <c r="FUI80" s="164"/>
      <c r="FUJ80" s="164"/>
      <c r="FUK80" s="164"/>
      <c r="FUL80" s="164"/>
      <c r="FUM80" s="164"/>
      <c r="FUN80" s="164"/>
      <c r="FUO80" s="164"/>
      <c r="FUP80" s="164"/>
      <c r="FUQ80" s="164"/>
      <c r="FUR80" s="164"/>
      <c r="FUS80" s="164"/>
      <c r="FUT80" s="164"/>
      <c r="FUU80" s="164"/>
      <c r="FUV80" s="164"/>
      <c r="FUW80" s="164"/>
      <c r="FUX80" s="164"/>
      <c r="FUY80" s="164"/>
      <c r="FUZ80" s="164"/>
      <c r="FVA80" s="164"/>
      <c r="FVB80" s="164"/>
      <c r="FVC80" s="164"/>
      <c r="FVD80" s="164"/>
      <c r="FVE80" s="164"/>
      <c r="FVF80" s="164"/>
      <c r="FVG80" s="164"/>
      <c r="FVH80" s="164"/>
      <c r="FVI80" s="164"/>
      <c r="FVJ80" s="164"/>
      <c r="FVK80" s="164"/>
      <c r="FVL80" s="164"/>
      <c r="FVM80" s="164"/>
      <c r="FVN80" s="164"/>
      <c r="FVO80" s="164"/>
      <c r="FVP80" s="164"/>
      <c r="FVQ80" s="164"/>
      <c r="FVR80" s="164"/>
      <c r="FVS80" s="164"/>
      <c r="FVT80" s="164"/>
      <c r="FVU80" s="164"/>
      <c r="FVV80" s="164"/>
      <c r="FVW80" s="164"/>
      <c r="FVX80" s="164"/>
      <c r="FVY80" s="164"/>
      <c r="FVZ80" s="164"/>
      <c r="FWA80" s="164"/>
      <c r="FWB80" s="164"/>
      <c r="FWC80" s="164"/>
      <c r="FWD80" s="164"/>
      <c r="FWE80" s="164"/>
      <c r="FWF80" s="164"/>
      <c r="FWG80" s="164"/>
      <c r="FWH80" s="164"/>
      <c r="FWI80" s="164"/>
      <c r="FWJ80" s="164"/>
      <c r="FWK80" s="164"/>
      <c r="FWL80" s="164"/>
      <c r="FWM80" s="164"/>
      <c r="FWN80" s="164"/>
      <c r="FWO80" s="164"/>
      <c r="FWP80" s="164"/>
      <c r="FWQ80" s="164"/>
      <c r="FWR80" s="164"/>
      <c r="FWS80" s="164"/>
      <c r="FWT80" s="164"/>
      <c r="FWU80" s="164"/>
      <c r="FWV80" s="164"/>
      <c r="FWW80" s="164"/>
      <c r="FWX80" s="164"/>
      <c r="FWY80" s="164"/>
      <c r="FWZ80" s="164"/>
      <c r="FXA80" s="164"/>
      <c r="FXB80" s="164"/>
      <c r="FXC80" s="164"/>
      <c r="FXD80" s="164"/>
      <c r="FXE80" s="164"/>
      <c r="FXF80" s="164"/>
      <c r="FXG80" s="164"/>
      <c r="FXH80" s="164"/>
      <c r="FXI80" s="164"/>
      <c r="FXJ80" s="164"/>
      <c r="FXK80" s="164"/>
      <c r="FXL80" s="164"/>
      <c r="FXM80" s="164"/>
      <c r="FXN80" s="164"/>
      <c r="FXO80" s="164"/>
      <c r="FXP80" s="164"/>
      <c r="FXQ80" s="164"/>
      <c r="FXR80" s="164"/>
      <c r="FXS80" s="164"/>
      <c r="FXT80" s="164"/>
      <c r="FXU80" s="164"/>
      <c r="FXV80" s="164"/>
      <c r="FXW80" s="164"/>
      <c r="FXX80" s="164"/>
      <c r="FXY80" s="164"/>
      <c r="FXZ80" s="164"/>
      <c r="FYA80" s="164"/>
      <c r="FYB80" s="164"/>
      <c r="FYC80" s="164"/>
      <c r="FYD80" s="164"/>
      <c r="FYE80" s="164"/>
      <c r="FYF80" s="164"/>
      <c r="FYG80" s="164"/>
      <c r="FYH80" s="164"/>
      <c r="FYI80" s="164"/>
      <c r="FYJ80" s="164"/>
      <c r="FYK80" s="164"/>
      <c r="FYL80" s="164"/>
      <c r="FYM80" s="164"/>
      <c r="FYN80" s="164"/>
      <c r="FYO80" s="164"/>
      <c r="FYP80" s="164"/>
      <c r="FYQ80" s="164"/>
      <c r="FYR80" s="164"/>
      <c r="FYS80" s="164"/>
      <c r="FYT80" s="164"/>
      <c r="FYU80" s="164"/>
      <c r="FYV80" s="164"/>
      <c r="FYW80" s="164"/>
      <c r="FYX80" s="164"/>
      <c r="FYY80" s="164"/>
      <c r="FYZ80" s="164"/>
      <c r="FZA80" s="164"/>
      <c r="FZB80" s="164"/>
      <c r="FZC80" s="164"/>
      <c r="FZD80" s="164"/>
      <c r="FZE80" s="164"/>
      <c r="FZF80" s="164"/>
      <c r="FZG80" s="164"/>
      <c r="FZH80" s="164"/>
      <c r="FZI80" s="164"/>
      <c r="FZJ80" s="164"/>
      <c r="FZK80" s="164"/>
      <c r="FZL80" s="164"/>
      <c r="FZM80" s="164"/>
      <c r="FZN80" s="164"/>
      <c r="FZO80" s="164"/>
      <c r="FZP80" s="164"/>
      <c r="FZQ80" s="164"/>
      <c r="FZR80" s="164"/>
      <c r="FZS80" s="164"/>
      <c r="FZT80" s="164"/>
      <c r="FZU80" s="164"/>
      <c r="FZV80" s="164"/>
      <c r="FZW80" s="164"/>
      <c r="FZX80" s="164"/>
      <c r="FZY80" s="164"/>
      <c r="FZZ80" s="164"/>
      <c r="GAA80" s="164"/>
      <c r="GAB80" s="164"/>
      <c r="GAC80" s="164"/>
      <c r="GAD80" s="164"/>
      <c r="GAE80" s="164"/>
      <c r="GAF80" s="164"/>
      <c r="GAG80" s="164"/>
      <c r="GAH80" s="164"/>
      <c r="GAI80" s="164"/>
      <c r="GAJ80" s="164"/>
      <c r="GAK80" s="164"/>
      <c r="GAL80" s="164"/>
      <c r="GAM80" s="164"/>
      <c r="GAN80" s="164"/>
      <c r="GAO80" s="164"/>
      <c r="GAP80" s="164"/>
      <c r="GAQ80" s="164"/>
      <c r="GAR80" s="164"/>
      <c r="GAS80" s="164"/>
      <c r="GAT80" s="164"/>
      <c r="GAU80" s="164"/>
      <c r="GAV80" s="164"/>
      <c r="GAW80" s="164"/>
      <c r="GAX80" s="164"/>
      <c r="GAY80" s="164"/>
      <c r="GAZ80" s="164"/>
      <c r="GBA80" s="164"/>
      <c r="GBB80" s="164"/>
      <c r="GBC80" s="164"/>
      <c r="GBD80" s="164"/>
      <c r="GBE80" s="164"/>
      <c r="GBF80" s="164"/>
      <c r="GBG80" s="164"/>
      <c r="GBH80" s="164"/>
      <c r="GBI80" s="164"/>
      <c r="GBJ80" s="164"/>
      <c r="GBK80" s="164"/>
      <c r="GBL80" s="164"/>
      <c r="GBM80" s="164"/>
      <c r="GBN80" s="164"/>
      <c r="GBO80" s="164"/>
      <c r="GBP80" s="164"/>
      <c r="GBQ80" s="164"/>
      <c r="GBR80" s="164"/>
      <c r="GBS80" s="164"/>
      <c r="GBT80" s="164"/>
      <c r="GBU80" s="164"/>
      <c r="GBV80" s="164"/>
      <c r="GBW80" s="164"/>
      <c r="GBX80" s="164"/>
      <c r="GBY80" s="164"/>
      <c r="GBZ80" s="164"/>
      <c r="GCA80" s="164"/>
      <c r="GCB80" s="164"/>
      <c r="GCC80" s="164"/>
      <c r="GCD80" s="164"/>
      <c r="GCE80" s="164"/>
      <c r="GCF80" s="164"/>
      <c r="GCG80" s="164"/>
      <c r="GCH80" s="164"/>
      <c r="GCI80" s="164"/>
      <c r="GCJ80" s="164"/>
      <c r="GCK80" s="164"/>
      <c r="GCL80" s="164"/>
      <c r="GCM80" s="164"/>
      <c r="GCN80" s="164"/>
      <c r="GCO80" s="164"/>
      <c r="GCP80" s="164"/>
      <c r="GCQ80" s="164"/>
      <c r="GCR80" s="164"/>
      <c r="GCS80" s="164"/>
      <c r="GCT80" s="164"/>
      <c r="GCU80" s="164"/>
      <c r="GCV80" s="164"/>
      <c r="GCW80" s="164"/>
      <c r="GCX80" s="164"/>
      <c r="GCY80" s="164"/>
      <c r="GCZ80" s="164"/>
      <c r="GDA80" s="164"/>
      <c r="GDB80" s="164"/>
      <c r="GDC80" s="164"/>
      <c r="GDD80" s="164"/>
      <c r="GDE80" s="164"/>
      <c r="GDF80" s="164"/>
      <c r="GDG80" s="164"/>
      <c r="GDH80" s="164"/>
      <c r="GDI80" s="164"/>
      <c r="GDJ80" s="164"/>
      <c r="GDK80" s="164"/>
      <c r="GDL80" s="164"/>
      <c r="GDM80" s="164"/>
      <c r="GDN80" s="164"/>
      <c r="GDO80" s="164"/>
      <c r="GDP80" s="164"/>
      <c r="GDQ80" s="164"/>
      <c r="GDR80" s="164"/>
      <c r="GDS80" s="164"/>
      <c r="GDT80" s="164"/>
      <c r="GDU80" s="164"/>
      <c r="GDV80" s="164"/>
      <c r="GDW80" s="164"/>
      <c r="GDX80" s="164"/>
      <c r="GDY80" s="164"/>
      <c r="GDZ80" s="164"/>
      <c r="GEA80" s="164"/>
      <c r="GEB80" s="164"/>
      <c r="GEC80" s="164"/>
      <c r="GED80" s="164"/>
      <c r="GEE80" s="164"/>
      <c r="GEF80" s="164"/>
      <c r="GEG80" s="164"/>
      <c r="GEH80" s="164"/>
      <c r="GEI80" s="164"/>
      <c r="GEJ80" s="164"/>
      <c r="GEK80" s="164"/>
      <c r="GEL80" s="164"/>
      <c r="GEM80" s="164"/>
      <c r="GEN80" s="164"/>
      <c r="GEO80" s="164"/>
      <c r="GEP80" s="164"/>
      <c r="GEQ80" s="164"/>
      <c r="GER80" s="164"/>
      <c r="GES80" s="164"/>
      <c r="GET80" s="164"/>
      <c r="GEU80" s="164"/>
      <c r="GEV80" s="164"/>
      <c r="GEW80" s="164"/>
      <c r="GEX80" s="164"/>
      <c r="GEY80" s="164"/>
      <c r="GEZ80" s="164"/>
      <c r="GFA80" s="164"/>
      <c r="GFB80" s="164"/>
      <c r="GFC80" s="164"/>
      <c r="GFD80" s="164"/>
      <c r="GFE80" s="164"/>
      <c r="GFF80" s="164"/>
      <c r="GFG80" s="164"/>
      <c r="GFH80" s="164"/>
      <c r="GFI80" s="164"/>
      <c r="GFJ80" s="164"/>
      <c r="GFK80" s="164"/>
      <c r="GFL80" s="164"/>
      <c r="GFM80" s="164"/>
      <c r="GFN80" s="164"/>
      <c r="GFO80" s="164"/>
      <c r="GFP80" s="164"/>
      <c r="GFQ80" s="164"/>
      <c r="GFR80" s="164"/>
      <c r="GFS80" s="164"/>
      <c r="GFT80" s="164"/>
      <c r="GFU80" s="164"/>
      <c r="GFV80" s="164"/>
      <c r="GFW80" s="164"/>
      <c r="GFX80" s="164"/>
      <c r="GFY80" s="164"/>
      <c r="GFZ80" s="164"/>
      <c r="GGA80" s="164"/>
      <c r="GGB80" s="164"/>
      <c r="GGC80" s="164"/>
      <c r="GGD80" s="164"/>
      <c r="GGE80" s="164"/>
      <c r="GGF80" s="164"/>
      <c r="GGG80" s="164"/>
      <c r="GGH80" s="164"/>
      <c r="GGI80" s="164"/>
      <c r="GGJ80" s="164"/>
      <c r="GGK80" s="164"/>
      <c r="GGL80" s="164"/>
      <c r="GGM80" s="164"/>
      <c r="GGN80" s="164"/>
      <c r="GGO80" s="164"/>
      <c r="GGP80" s="164"/>
      <c r="GGQ80" s="164"/>
      <c r="GGR80" s="164"/>
      <c r="GGS80" s="164"/>
      <c r="GGT80" s="164"/>
      <c r="GGU80" s="164"/>
      <c r="GGV80" s="164"/>
      <c r="GGW80" s="164"/>
      <c r="GGX80" s="164"/>
      <c r="GGY80" s="164"/>
      <c r="GGZ80" s="164"/>
      <c r="GHA80" s="164"/>
      <c r="GHB80" s="164"/>
      <c r="GHC80" s="164"/>
      <c r="GHD80" s="164"/>
      <c r="GHE80" s="164"/>
      <c r="GHF80" s="164"/>
      <c r="GHG80" s="164"/>
      <c r="GHH80" s="164"/>
      <c r="GHI80" s="164"/>
      <c r="GHJ80" s="164"/>
      <c r="GHK80" s="164"/>
      <c r="GHL80" s="164"/>
      <c r="GHM80" s="164"/>
      <c r="GHN80" s="164"/>
      <c r="GHO80" s="164"/>
      <c r="GHP80" s="164"/>
      <c r="GHQ80" s="164"/>
      <c r="GHR80" s="164"/>
      <c r="GHS80" s="164"/>
      <c r="GHT80" s="164"/>
      <c r="GHU80" s="164"/>
      <c r="GHV80" s="164"/>
      <c r="GHW80" s="164"/>
      <c r="GHX80" s="164"/>
      <c r="GHY80" s="164"/>
      <c r="GHZ80" s="164"/>
      <c r="GIA80" s="164"/>
      <c r="GIB80" s="164"/>
      <c r="GIC80" s="164"/>
      <c r="GID80" s="164"/>
      <c r="GIE80" s="164"/>
      <c r="GIF80" s="164"/>
      <c r="GIG80" s="164"/>
      <c r="GIH80" s="164"/>
      <c r="GII80" s="164"/>
      <c r="GIJ80" s="164"/>
      <c r="GIK80" s="164"/>
      <c r="GIL80" s="164"/>
      <c r="GIM80" s="164"/>
      <c r="GIN80" s="164"/>
      <c r="GIO80" s="164"/>
      <c r="GIP80" s="164"/>
      <c r="GIQ80" s="164"/>
      <c r="GIR80" s="164"/>
      <c r="GIS80" s="164"/>
      <c r="GIT80" s="164"/>
      <c r="GIU80" s="164"/>
      <c r="GIV80" s="164"/>
      <c r="GIW80" s="164"/>
      <c r="GIX80" s="164"/>
      <c r="GIY80" s="164"/>
      <c r="GIZ80" s="164"/>
      <c r="GJA80" s="164"/>
      <c r="GJB80" s="164"/>
      <c r="GJC80" s="164"/>
      <c r="GJD80" s="164"/>
      <c r="GJE80" s="164"/>
      <c r="GJF80" s="164"/>
      <c r="GJG80" s="164"/>
      <c r="GJH80" s="164"/>
      <c r="GJI80" s="164"/>
      <c r="GJJ80" s="164"/>
      <c r="GJK80" s="164"/>
      <c r="GJL80" s="164"/>
      <c r="GJM80" s="164"/>
      <c r="GJN80" s="164"/>
      <c r="GJO80" s="164"/>
      <c r="GJP80" s="164"/>
      <c r="GJQ80" s="164"/>
      <c r="GJR80" s="164"/>
      <c r="GJS80" s="164"/>
      <c r="GJT80" s="164"/>
      <c r="GJU80" s="164"/>
      <c r="GJV80" s="164"/>
      <c r="GJW80" s="164"/>
      <c r="GJX80" s="164"/>
      <c r="GJY80" s="164"/>
      <c r="GJZ80" s="164"/>
      <c r="GKA80" s="164"/>
      <c r="GKB80" s="164"/>
      <c r="GKC80" s="164"/>
      <c r="GKD80" s="164"/>
      <c r="GKE80" s="164"/>
      <c r="GKF80" s="164"/>
      <c r="GKG80" s="164"/>
      <c r="GKH80" s="164"/>
      <c r="GKI80" s="164"/>
      <c r="GKJ80" s="164"/>
      <c r="GKK80" s="164"/>
      <c r="GKL80" s="164"/>
      <c r="GKM80" s="164"/>
      <c r="GKN80" s="164"/>
      <c r="GKO80" s="164"/>
      <c r="GKP80" s="164"/>
      <c r="GKQ80" s="164"/>
      <c r="GKR80" s="164"/>
      <c r="GKS80" s="164"/>
      <c r="GKT80" s="164"/>
      <c r="GKU80" s="164"/>
      <c r="GKV80" s="164"/>
      <c r="GKW80" s="164"/>
      <c r="GKX80" s="164"/>
      <c r="GKY80" s="164"/>
      <c r="GKZ80" s="164"/>
      <c r="GLA80" s="164"/>
      <c r="GLB80" s="164"/>
      <c r="GLC80" s="164"/>
      <c r="GLD80" s="164"/>
      <c r="GLE80" s="164"/>
      <c r="GLF80" s="164"/>
      <c r="GLG80" s="164"/>
      <c r="GLH80" s="164"/>
      <c r="GLI80" s="164"/>
      <c r="GLJ80" s="164"/>
      <c r="GLK80" s="164"/>
      <c r="GLL80" s="164"/>
      <c r="GLM80" s="164"/>
      <c r="GLN80" s="164"/>
      <c r="GLO80" s="164"/>
      <c r="GLP80" s="164"/>
      <c r="GLQ80" s="164"/>
      <c r="GLR80" s="164"/>
      <c r="GLS80" s="164"/>
      <c r="GLT80" s="164"/>
      <c r="GLU80" s="164"/>
      <c r="GLV80" s="164"/>
      <c r="GLW80" s="164"/>
      <c r="GLX80" s="164"/>
      <c r="GLY80" s="164"/>
      <c r="GLZ80" s="164"/>
      <c r="GMA80" s="164"/>
      <c r="GMB80" s="164"/>
      <c r="GMC80" s="164"/>
      <c r="GMD80" s="164"/>
      <c r="GME80" s="164"/>
      <c r="GMF80" s="164"/>
      <c r="GMG80" s="164"/>
      <c r="GMH80" s="164"/>
      <c r="GMI80" s="164"/>
      <c r="GMJ80" s="164"/>
      <c r="GMK80" s="164"/>
      <c r="GML80" s="164"/>
      <c r="GMM80" s="164"/>
      <c r="GMN80" s="164"/>
      <c r="GMO80" s="164"/>
      <c r="GMP80" s="164"/>
      <c r="GMQ80" s="164"/>
      <c r="GMR80" s="164"/>
      <c r="GMS80" s="164"/>
      <c r="GMT80" s="164"/>
      <c r="GMU80" s="164"/>
      <c r="GMV80" s="164"/>
      <c r="GMW80" s="164"/>
      <c r="GMX80" s="164"/>
      <c r="GMY80" s="164"/>
      <c r="GMZ80" s="164"/>
      <c r="GNA80" s="164"/>
      <c r="GNB80" s="164"/>
      <c r="GNC80" s="164"/>
      <c r="GND80" s="164"/>
      <c r="GNE80" s="164"/>
      <c r="GNF80" s="164"/>
      <c r="GNG80" s="164"/>
      <c r="GNH80" s="164"/>
      <c r="GNI80" s="164"/>
      <c r="GNJ80" s="164"/>
      <c r="GNK80" s="164"/>
      <c r="GNL80" s="164"/>
      <c r="GNM80" s="164"/>
      <c r="GNN80" s="164"/>
      <c r="GNO80" s="164"/>
      <c r="GNP80" s="164"/>
      <c r="GNQ80" s="164"/>
      <c r="GNR80" s="164"/>
      <c r="GNS80" s="164"/>
      <c r="GNT80" s="164"/>
      <c r="GNU80" s="164"/>
      <c r="GNV80" s="164"/>
      <c r="GNW80" s="164"/>
      <c r="GNX80" s="164"/>
      <c r="GNY80" s="164"/>
      <c r="GNZ80" s="164"/>
      <c r="GOA80" s="164"/>
      <c r="GOB80" s="164"/>
      <c r="GOC80" s="164"/>
      <c r="GOD80" s="164"/>
      <c r="GOE80" s="164"/>
      <c r="GOF80" s="164"/>
      <c r="GOG80" s="164"/>
      <c r="GOH80" s="164"/>
      <c r="GOI80" s="164"/>
      <c r="GOJ80" s="164"/>
      <c r="GOK80" s="164"/>
      <c r="GOL80" s="164"/>
      <c r="GOM80" s="164"/>
      <c r="GON80" s="164"/>
      <c r="GOO80" s="164"/>
      <c r="GOP80" s="164"/>
      <c r="GOQ80" s="164"/>
      <c r="GOR80" s="164"/>
      <c r="GOS80" s="164"/>
      <c r="GOT80" s="164"/>
      <c r="GOU80" s="164"/>
      <c r="GOV80" s="164"/>
      <c r="GOW80" s="164"/>
      <c r="GOX80" s="164"/>
      <c r="GOY80" s="164"/>
      <c r="GOZ80" s="164"/>
      <c r="GPA80" s="164"/>
      <c r="GPB80" s="164"/>
      <c r="GPC80" s="164"/>
      <c r="GPD80" s="164"/>
      <c r="GPE80" s="164"/>
      <c r="GPF80" s="164"/>
      <c r="GPG80" s="164"/>
      <c r="GPH80" s="164"/>
      <c r="GPI80" s="164"/>
      <c r="GPJ80" s="164"/>
      <c r="GPK80" s="164"/>
      <c r="GPL80" s="164"/>
      <c r="GPM80" s="164"/>
      <c r="GPN80" s="164"/>
      <c r="GPO80" s="164"/>
      <c r="GPP80" s="164"/>
      <c r="GPQ80" s="164"/>
      <c r="GPR80" s="164"/>
      <c r="GPS80" s="164"/>
      <c r="GPT80" s="164"/>
      <c r="GPU80" s="164"/>
      <c r="GPV80" s="164"/>
      <c r="GPW80" s="164"/>
      <c r="GPX80" s="164"/>
      <c r="GPY80" s="164"/>
      <c r="GPZ80" s="164"/>
      <c r="GQA80" s="164"/>
      <c r="GQB80" s="164"/>
      <c r="GQC80" s="164"/>
      <c r="GQD80" s="164"/>
      <c r="GQE80" s="164"/>
      <c r="GQF80" s="164"/>
      <c r="GQG80" s="164"/>
      <c r="GQH80" s="164"/>
      <c r="GQI80" s="164"/>
      <c r="GQJ80" s="164"/>
      <c r="GQK80" s="164"/>
      <c r="GQL80" s="164"/>
      <c r="GQM80" s="164"/>
      <c r="GQN80" s="164"/>
      <c r="GQO80" s="164"/>
      <c r="GQP80" s="164"/>
      <c r="GQQ80" s="164"/>
      <c r="GQR80" s="164"/>
      <c r="GQS80" s="164"/>
      <c r="GQT80" s="164"/>
      <c r="GQU80" s="164"/>
      <c r="GQV80" s="164"/>
      <c r="GQW80" s="164"/>
      <c r="GQX80" s="164"/>
      <c r="GQY80" s="164"/>
      <c r="GQZ80" s="164"/>
      <c r="GRA80" s="164"/>
      <c r="GRB80" s="164"/>
      <c r="GRC80" s="164"/>
      <c r="GRD80" s="164"/>
      <c r="GRE80" s="164"/>
      <c r="GRF80" s="164"/>
      <c r="GRG80" s="164"/>
      <c r="GRH80" s="164"/>
      <c r="GRI80" s="164"/>
      <c r="GRJ80" s="164"/>
      <c r="GRK80" s="164"/>
      <c r="GRL80" s="164"/>
      <c r="GRM80" s="164"/>
      <c r="GRN80" s="164"/>
      <c r="GRO80" s="164"/>
      <c r="GRP80" s="164"/>
      <c r="GRQ80" s="164"/>
      <c r="GRR80" s="164"/>
      <c r="GRS80" s="164"/>
      <c r="GRT80" s="164"/>
      <c r="GRU80" s="164"/>
      <c r="GRV80" s="164"/>
      <c r="GRW80" s="164"/>
      <c r="GRX80" s="164"/>
      <c r="GRY80" s="164"/>
      <c r="GRZ80" s="164"/>
      <c r="GSA80" s="164"/>
      <c r="GSB80" s="164"/>
      <c r="GSC80" s="164"/>
      <c r="GSD80" s="164"/>
      <c r="GSE80" s="164"/>
      <c r="GSF80" s="164"/>
      <c r="GSG80" s="164"/>
      <c r="GSH80" s="164"/>
      <c r="GSI80" s="164"/>
      <c r="GSJ80" s="164"/>
      <c r="GSK80" s="164"/>
      <c r="GSL80" s="164"/>
      <c r="GSM80" s="164"/>
      <c r="GSN80" s="164"/>
      <c r="GSO80" s="164"/>
      <c r="GSP80" s="164"/>
      <c r="GSQ80" s="164"/>
      <c r="GSR80" s="164"/>
      <c r="GSS80" s="164"/>
      <c r="GST80" s="164"/>
      <c r="GSU80" s="164"/>
      <c r="GSV80" s="164"/>
      <c r="GSW80" s="164"/>
      <c r="GSX80" s="164"/>
      <c r="GSY80" s="164"/>
      <c r="GSZ80" s="164"/>
      <c r="GTA80" s="164"/>
      <c r="GTB80" s="164"/>
      <c r="GTC80" s="164"/>
      <c r="GTD80" s="164"/>
      <c r="GTE80" s="164"/>
      <c r="GTF80" s="164"/>
      <c r="GTG80" s="164"/>
      <c r="GTH80" s="164"/>
      <c r="GTI80" s="164"/>
      <c r="GTJ80" s="164"/>
      <c r="GTK80" s="164"/>
      <c r="GTL80" s="164"/>
      <c r="GTM80" s="164"/>
      <c r="GTN80" s="164"/>
      <c r="GTO80" s="164"/>
      <c r="GTP80" s="164"/>
      <c r="GTQ80" s="164"/>
      <c r="GTR80" s="164"/>
      <c r="GTS80" s="164"/>
      <c r="GTT80" s="164"/>
      <c r="GTU80" s="164"/>
      <c r="GTV80" s="164"/>
      <c r="GTW80" s="164"/>
      <c r="GTX80" s="164"/>
      <c r="GTY80" s="164"/>
      <c r="GTZ80" s="164"/>
      <c r="GUA80" s="164"/>
      <c r="GUB80" s="164"/>
      <c r="GUC80" s="164"/>
      <c r="GUD80" s="164"/>
      <c r="GUE80" s="164"/>
      <c r="GUF80" s="164"/>
      <c r="GUG80" s="164"/>
      <c r="GUH80" s="164"/>
      <c r="GUI80" s="164"/>
      <c r="GUJ80" s="164"/>
      <c r="GUK80" s="164"/>
      <c r="GUL80" s="164"/>
      <c r="GUM80" s="164"/>
      <c r="GUN80" s="164"/>
      <c r="GUO80" s="164"/>
      <c r="GUP80" s="164"/>
      <c r="GUQ80" s="164"/>
      <c r="GUR80" s="164"/>
      <c r="GUS80" s="164"/>
      <c r="GUT80" s="164"/>
      <c r="GUU80" s="164"/>
      <c r="GUV80" s="164"/>
      <c r="GUW80" s="164"/>
      <c r="GUX80" s="164"/>
      <c r="GUY80" s="164"/>
      <c r="GUZ80" s="164"/>
      <c r="GVA80" s="164"/>
      <c r="GVB80" s="164"/>
      <c r="GVC80" s="164"/>
      <c r="GVD80" s="164"/>
      <c r="GVE80" s="164"/>
      <c r="GVF80" s="164"/>
      <c r="GVG80" s="164"/>
      <c r="GVH80" s="164"/>
      <c r="GVI80" s="164"/>
      <c r="GVJ80" s="164"/>
      <c r="GVK80" s="164"/>
      <c r="GVL80" s="164"/>
      <c r="GVM80" s="164"/>
      <c r="GVN80" s="164"/>
      <c r="GVO80" s="164"/>
      <c r="GVP80" s="164"/>
      <c r="GVQ80" s="164"/>
      <c r="GVR80" s="164"/>
      <c r="GVS80" s="164"/>
      <c r="GVT80" s="164"/>
      <c r="GVU80" s="164"/>
      <c r="GVV80" s="164"/>
      <c r="GVW80" s="164"/>
      <c r="GVX80" s="164"/>
      <c r="GVY80" s="164"/>
      <c r="GVZ80" s="164"/>
      <c r="GWA80" s="164"/>
      <c r="GWB80" s="164"/>
      <c r="GWC80" s="164"/>
      <c r="GWD80" s="164"/>
      <c r="GWE80" s="164"/>
      <c r="GWF80" s="164"/>
      <c r="GWG80" s="164"/>
      <c r="GWH80" s="164"/>
      <c r="GWI80" s="164"/>
      <c r="GWJ80" s="164"/>
      <c r="GWK80" s="164"/>
      <c r="GWL80" s="164"/>
      <c r="GWM80" s="164"/>
      <c r="GWN80" s="164"/>
      <c r="GWO80" s="164"/>
      <c r="GWP80" s="164"/>
      <c r="GWQ80" s="164"/>
      <c r="GWR80" s="164"/>
      <c r="GWS80" s="164"/>
      <c r="GWT80" s="164"/>
      <c r="GWU80" s="164"/>
      <c r="GWV80" s="164"/>
      <c r="GWW80" s="164"/>
      <c r="GWX80" s="164"/>
      <c r="GWY80" s="164"/>
      <c r="GWZ80" s="164"/>
      <c r="GXA80" s="164"/>
      <c r="GXB80" s="164"/>
      <c r="GXC80" s="164"/>
      <c r="GXD80" s="164"/>
      <c r="GXE80" s="164"/>
      <c r="GXF80" s="164"/>
      <c r="GXG80" s="164"/>
      <c r="GXH80" s="164"/>
      <c r="GXI80" s="164"/>
      <c r="GXJ80" s="164"/>
      <c r="GXK80" s="164"/>
      <c r="GXL80" s="164"/>
      <c r="GXM80" s="164"/>
      <c r="GXN80" s="164"/>
      <c r="GXO80" s="164"/>
      <c r="GXP80" s="164"/>
      <c r="GXQ80" s="164"/>
      <c r="GXR80" s="164"/>
      <c r="GXS80" s="164"/>
      <c r="GXT80" s="164"/>
      <c r="GXU80" s="164"/>
      <c r="GXV80" s="164"/>
      <c r="GXW80" s="164"/>
      <c r="GXX80" s="164"/>
      <c r="GXY80" s="164"/>
      <c r="GXZ80" s="164"/>
      <c r="GYA80" s="164"/>
      <c r="GYB80" s="164"/>
      <c r="GYC80" s="164"/>
      <c r="GYD80" s="164"/>
      <c r="GYE80" s="164"/>
      <c r="GYF80" s="164"/>
      <c r="GYG80" s="164"/>
      <c r="GYH80" s="164"/>
      <c r="GYI80" s="164"/>
      <c r="GYJ80" s="164"/>
      <c r="GYK80" s="164"/>
      <c r="GYL80" s="164"/>
      <c r="GYM80" s="164"/>
      <c r="GYN80" s="164"/>
      <c r="GYO80" s="164"/>
      <c r="GYP80" s="164"/>
      <c r="GYQ80" s="164"/>
      <c r="GYR80" s="164"/>
      <c r="GYS80" s="164"/>
      <c r="GYT80" s="164"/>
      <c r="GYU80" s="164"/>
      <c r="GYV80" s="164"/>
      <c r="GYW80" s="164"/>
      <c r="GYX80" s="164"/>
      <c r="GYY80" s="164"/>
      <c r="GYZ80" s="164"/>
      <c r="GZA80" s="164"/>
      <c r="GZB80" s="164"/>
      <c r="GZC80" s="164"/>
      <c r="GZD80" s="164"/>
      <c r="GZE80" s="164"/>
      <c r="GZF80" s="164"/>
      <c r="GZG80" s="164"/>
      <c r="GZH80" s="164"/>
      <c r="GZI80" s="164"/>
      <c r="GZJ80" s="164"/>
      <c r="GZK80" s="164"/>
      <c r="GZL80" s="164"/>
      <c r="GZM80" s="164"/>
      <c r="GZN80" s="164"/>
      <c r="GZO80" s="164"/>
      <c r="GZP80" s="164"/>
      <c r="GZQ80" s="164"/>
      <c r="GZR80" s="164"/>
      <c r="GZS80" s="164"/>
      <c r="GZT80" s="164"/>
      <c r="GZU80" s="164"/>
      <c r="GZV80" s="164"/>
      <c r="GZW80" s="164"/>
      <c r="GZX80" s="164"/>
      <c r="GZY80" s="164"/>
      <c r="GZZ80" s="164"/>
      <c r="HAA80" s="164"/>
      <c r="HAB80" s="164"/>
      <c r="HAC80" s="164"/>
      <c r="HAD80" s="164"/>
      <c r="HAE80" s="164"/>
      <c r="HAF80" s="164"/>
      <c r="HAG80" s="164"/>
      <c r="HAH80" s="164"/>
      <c r="HAI80" s="164"/>
      <c r="HAJ80" s="164"/>
      <c r="HAK80" s="164"/>
      <c r="HAL80" s="164"/>
      <c r="HAM80" s="164"/>
      <c r="HAN80" s="164"/>
      <c r="HAO80" s="164"/>
      <c r="HAP80" s="164"/>
      <c r="HAQ80" s="164"/>
      <c r="HAR80" s="164"/>
      <c r="HAS80" s="164"/>
      <c r="HAT80" s="164"/>
      <c r="HAU80" s="164"/>
      <c r="HAV80" s="164"/>
      <c r="HAW80" s="164"/>
      <c r="HAX80" s="164"/>
      <c r="HAY80" s="164"/>
      <c r="HAZ80" s="164"/>
      <c r="HBA80" s="164"/>
      <c r="HBB80" s="164"/>
      <c r="HBC80" s="164"/>
      <c r="HBD80" s="164"/>
      <c r="HBE80" s="164"/>
      <c r="HBF80" s="164"/>
      <c r="HBG80" s="164"/>
      <c r="HBH80" s="164"/>
      <c r="HBI80" s="164"/>
      <c r="HBJ80" s="164"/>
      <c r="HBK80" s="164"/>
      <c r="HBL80" s="164"/>
      <c r="HBM80" s="164"/>
      <c r="HBN80" s="164"/>
      <c r="HBO80" s="164"/>
      <c r="HBP80" s="164"/>
      <c r="HBQ80" s="164"/>
      <c r="HBR80" s="164"/>
      <c r="HBS80" s="164"/>
      <c r="HBT80" s="164"/>
      <c r="HBU80" s="164"/>
      <c r="HBV80" s="164"/>
      <c r="HBW80" s="164"/>
      <c r="HBX80" s="164"/>
      <c r="HBY80" s="164"/>
      <c r="HBZ80" s="164"/>
      <c r="HCA80" s="164"/>
      <c r="HCB80" s="164"/>
      <c r="HCC80" s="164"/>
      <c r="HCD80" s="164"/>
      <c r="HCE80" s="164"/>
      <c r="HCF80" s="164"/>
      <c r="HCG80" s="164"/>
      <c r="HCH80" s="164"/>
      <c r="HCI80" s="164"/>
      <c r="HCJ80" s="164"/>
      <c r="HCK80" s="164"/>
      <c r="HCL80" s="164"/>
      <c r="HCM80" s="164"/>
      <c r="HCN80" s="164"/>
      <c r="HCO80" s="164"/>
      <c r="HCP80" s="164"/>
      <c r="HCQ80" s="164"/>
      <c r="HCR80" s="164"/>
      <c r="HCS80" s="164"/>
      <c r="HCT80" s="164"/>
      <c r="HCU80" s="164"/>
      <c r="HCV80" s="164"/>
      <c r="HCW80" s="164"/>
      <c r="HCX80" s="164"/>
      <c r="HCY80" s="164"/>
      <c r="HCZ80" s="164"/>
      <c r="HDA80" s="164"/>
      <c r="HDB80" s="164"/>
      <c r="HDC80" s="164"/>
      <c r="HDD80" s="164"/>
      <c r="HDE80" s="164"/>
      <c r="HDF80" s="164"/>
      <c r="HDG80" s="164"/>
      <c r="HDH80" s="164"/>
      <c r="HDI80" s="164"/>
      <c r="HDJ80" s="164"/>
      <c r="HDK80" s="164"/>
      <c r="HDL80" s="164"/>
      <c r="HDM80" s="164"/>
      <c r="HDN80" s="164"/>
      <c r="HDO80" s="164"/>
      <c r="HDP80" s="164"/>
      <c r="HDQ80" s="164"/>
      <c r="HDR80" s="164"/>
      <c r="HDS80" s="164"/>
      <c r="HDT80" s="164"/>
      <c r="HDU80" s="164"/>
      <c r="HDV80" s="164"/>
      <c r="HDW80" s="164"/>
      <c r="HDX80" s="164"/>
      <c r="HDY80" s="164"/>
      <c r="HDZ80" s="164"/>
      <c r="HEA80" s="164"/>
      <c r="HEB80" s="164"/>
      <c r="HEC80" s="164"/>
      <c r="HED80" s="164"/>
      <c r="HEE80" s="164"/>
      <c r="HEF80" s="164"/>
      <c r="HEG80" s="164"/>
      <c r="HEH80" s="164"/>
      <c r="HEI80" s="164"/>
      <c r="HEJ80" s="164"/>
      <c r="HEK80" s="164"/>
      <c r="HEL80" s="164"/>
      <c r="HEM80" s="164"/>
      <c r="HEN80" s="164"/>
      <c r="HEO80" s="164"/>
      <c r="HEP80" s="164"/>
      <c r="HEQ80" s="164"/>
      <c r="HER80" s="164"/>
      <c r="HES80" s="164"/>
      <c r="HET80" s="164"/>
      <c r="HEU80" s="164"/>
      <c r="HEV80" s="164"/>
      <c r="HEW80" s="164"/>
      <c r="HEX80" s="164"/>
      <c r="HEY80" s="164"/>
      <c r="HEZ80" s="164"/>
      <c r="HFA80" s="164"/>
      <c r="HFB80" s="164"/>
      <c r="HFC80" s="164"/>
      <c r="HFD80" s="164"/>
      <c r="HFE80" s="164"/>
      <c r="HFF80" s="164"/>
      <c r="HFG80" s="164"/>
      <c r="HFH80" s="164"/>
      <c r="HFI80" s="164"/>
      <c r="HFJ80" s="164"/>
      <c r="HFK80" s="164"/>
      <c r="HFL80" s="164"/>
      <c r="HFM80" s="164"/>
      <c r="HFN80" s="164"/>
      <c r="HFO80" s="164"/>
      <c r="HFP80" s="164"/>
      <c r="HFQ80" s="164"/>
      <c r="HFR80" s="164"/>
      <c r="HFS80" s="164"/>
      <c r="HFT80" s="164"/>
      <c r="HFU80" s="164"/>
      <c r="HFV80" s="164"/>
      <c r="HFW80" s="164"/>
      <c r="HFX80" s="164"/>
      <c r="HFY80" s="164"/>
      <c r="HFZ80" s="164"/>
      <c r="HGA80" s="164"/>
      <c r="HGB80" s="164"/>
      <c r="HGC80" s="164"/>
      <c r="HGD80" s="164"/>
      <c r="HGE80" s="164"/>
      <c r="HGF80" s="164"/>
      <c r="HGG80" s="164"/>
      <c r="HGH80" s="164"/>
      <c r="HGI80" s="164"/>
      <c r="HGJ80" s="164"/>
      <c r="HGK80" s="164"/>
      <c r="HGL80" s="164"/>
      <c r="HGM80" s="164"/>
      <c r="HGN80" s="164"/>
      <c r="HGO80" s="164"/>
      <c r="HGP80" s="164"/>
      <c r="HGQ80" s="164"/>
      <c r="HGR80" s="164"/>
      <c r="HGS80" s="164"/>
      <c r="HGT80" s="164"/>
      <c r="HGU80" s="164"/>
      <c r="HGV80" s="164"/>
      <c r="HGW80" s="164"/>
      <c r="HGX80" s="164"/>
      <c r="HGY80" s="164"/>
      <c r="HGZ80" s="164"/>
      <c r="HHA80" s="164"/>
      <c r="HHB80" s="164"/>
      <c r="HHC80" s="164"/>
      <c r="HHD80" s="164"/>
      <c r="HHE80" s="164"/>
      <c r="HHF80" s="164"/>
      <c r="HHG80" s="164"/>
      <c r="HHH80" s="164"/>
      <c r="HHI80" s="164"/>
      <c r="HHJ80" s="164"/>
      <c r="HHK80" s="164"/>
      <c r="HHL80" s="164"/>
      <c r="HHM80" s="164"/>
      <c r="HHN80" s="164"/>
      <c r="HHO80" s="164"/>
      <c r="HHP80" s="164"/>
      <c r="HHQ80" s="164"/>
      <c r="HHR80" s="164"/>
      <c r="HHS80" s="164"/>
      <c r="HHT80" s="164"/>
      <c r="HHU80" s="164"/>
      <c r="HHV80" s="164"/>
      <c r="HHW80" s="164"/>
      <c r="HHX80" s="164"/>
      <c r="HHY80" s="164"/>
      <c r="HHZ80" s="164"/>
      <c r="HIA80" s="164"/>
      <c r="HIB80" s="164"/>
      <c r="HIC80" s="164"/>
      <c r="HID80" s="164"/>
      <c r="HIE80" s="164"/>
      <c r="HIF80" s="164"/>
      <c r="HIG80" s="164"/>
      <c r="HIH80" s="164"/>
      <c r="HII80" s="164"/>
      <c r="HIJ80" s="164"/>
      <c r="HIK80" s="164"/>
      <c r="HIL80" s="164"/>
      <c r="HIM80" s="164"/>
      <c r="HIN80" s="164"/>
      <c r="HIO80" s="164"/>
      <c r="HIP80" s="164"/>
      <c r="HIQ80" s="164"/>
      <c r="HIR80" s="164"/>
      <c r="HIS80" s="164"/>
      <c r="HIT80" s="164"/>
      <c r="HIU80" s="164"/>
      <c r="HIV80" s="164"/>
      <c r="HIW80" s="164"/>
      <c r="HIX80" s="164"/>
      <c r="HIY80" s="164"/>
      <c r="HIZ80" s="164"/>
      <c r="HJA80" s="164"/>
      <c r="HJB80" s="164"/>
      <c r="HJC80" s="164"/>
      <c r="HJD80" s="164"/>
      <c r="HJE80" s="164"/>
      <c r="HJF80" s="164"/>
      <c r="HJG80" s="164"/>
      <c r="HJH80" s="164"/>
      <c r="HJI80" s="164"/>
      <c r="HJJ80" s="164"/>
      <c r="HJK80" s="164"/>
      <c r="HJL80" s="164"/>
      <c r="HJM80" s="164"/>
      <c r="HJN80" s="164"/>
      <c r="HJO80" s="164"/>
      <c r="HJP80" s="164"/>
      <c r="HJQ80" s="164"/>
      <c r="HJR80" s="164"/>
      <c r="HJS80" s="164"/>
      <c r="HJT80" s="164"/>
      <c r="HJU80" s="164"/>
      <c r="HJV80" s="164"/>
      <c r="HJW80" s="164"/>
      <c r="HJX80" s="164"/>
      <c r="HJY80" s="164"/>
      <c r="HJZ80" s="164"/>
      <c r="HKA80" s="164"/>
      <c r="HKB80" s="164"/>
      <c r="HKC80" s="164"/>
      <c r="HKD80" s="164"/>
      <c r="HKE80" s="164"/>
      <c r="HKF80" s="164"/>
      <c r="HKG80" s="164"/>
      <c r="HKH80" s="164"/>
      <c r="HKI80" s="164"/>
      <c r="HKJ80" s="164"/>
      <c r="HKK80" s="164"/>
      <c r="HKL80" s="164"/>
      <c r="HKM80" s="164"/>
      <c r="HKN80" s="164"/>
      <c r="HKO80" s="164"/>
      <c r="HKP80" s="164"/>
      <c r="HKQ80" s="164"/>
      <c r="HKR80" s="164"/>
      <c r="HKS80" s="164"/>
      <c r="HKT80" s="164"/>
      <c r="HKU80" s="164"/>
      <c r="HKV80" s="164"/>
      <c r="HKW80" s="164"/>
      <c r="HKX80" s="164"/>
      <c r="HKY80" s="164"/>
      <c r="HKZ80" s="164"/>
      <c r="HLA80" s="164"/>
      <c r="HLB80" s="164"/>
      <c r="HLC80" s="164"/>
      <c r="HLD80" s="164"/>
      <c r="HLE80" s="164"/>
      <c r="HLF80" s="164"/>
      <c r="HLG80" s="164"/>
      <c r="HLH80" s="164"/>
      <c r="HLI80" s="164"/>
      <c r="HLJ80" s="164"/>
      <c r="HLK80" s="164"/>
      <c r="HLL80" s="164"/>
      <c r="HLM80" s="164"/>
      <c r="HLN80" s="164"/>
      <c r="HLO80" s="164"/>
      <c r="HLP80" s="164"/>
      <c r="HLQ80" s="164"/>
      <c r="HLR80" s="164"/>
      <c r="HLS80" s="164"/>
      <c r="HLT80" s="164"/>
      <c r="HLU80" s="164"/>
      <c r="HLV80" s="164"/>
      <c r="HLW80" s="164"/>
      <c r="HLX80" s="164"/>
      <c r="HLY80" s="164"/>
      <c r="HLZ80" s="164"/>
      <c r="HMA80" s="164"/>
      <c r="HMB80" s="164"/>
      <c r="HMC80" s="164"/>
      <c r="HMD80" s="164"/>
      <c r="HME80" s="164"/>
      <c r="HMF80" s="164"/>
      <c r="HMG80" s="164"/>
      <c r="HMH80" s="164"/>
      <c r="HMI80" s="164"/>
      <c r="HMJ80" s="164"/>
      <c r="HMK80" s="164"/>
      <c r="HML80" s="164"/>
      <c r="HMM80" s="164"/>
      <c r="HMN80" s="164"/>
      <c r="HMO80" s="164"/>
      <c r="HMP80" s="164"/>
      <c r="HMQ80" s="164"/>
      <c r="HMR80" s="164"/>
      <c r="HMS80" s="164"/>
      <c r="HMT80" s="164"/>
      <c r="HMU80" s="164"/>
      <c r="HMV80" s="164"/>
      <c r="HMW80" s="164"/>
      <c r="HMX80" s="164"/>
      <c r="HMY80" s="164"/>
      <c r="HMZ80" s="164"/>
      <c r="HNA80" s="164"/>
      <c r="HNB80" s="164"/>
      <c r="HNC80" s="164"/>
      <c r="HND80" s="164"/>
      <c r="HNE80" s="164"/>
      <c r="HNF80" s="164"/>
      <c r="HNG80" s="164"/>
      <c r="HNH80" s="164"/>
      <c r="HNI80" s="164"/>
      <c r="HNJ80" s="164"/>
      <c r="HNK80" s="164"/>
      <c r="HNL80" s="164"/>
      <c r="HNM80" s="164"/>
      <c r="HNN80" s="164"/>
      <c r="HNO80" s="164"/>
      <c r="HNP80" s="164"/>
      <c r="HNQ80" s="164"/>
      <c r="HNR80" s="164"/>
      <c r="HNS80" s="164"/>
      <c r="HNT80" s="164"/>
      <c r="HNU80" s="164"/>
      <c r="HNV80" s="164"/>
      <c r="HNW80" s="164"/>
      <c r="HNX80" s="164"/>
      <c r="HNY80" s="164"/>
      <c r="HNZ80" s="164"/>
      <c r="HOA80" s="164"/>
      <c r="HOB80" s="164"/>
      <c r="HOC80" s="164"/>
      <c r="HOD80" s="164"/>
      <c r="HOE80" s="164"/>
      <c r="HOF80" s="164"/>
      <c r="HOG80" s="164"/>
      <c r="HOH80" s="164"/>
      <c r="HOI80" s="164"/>
      <c r="HOJ80" s="164"/>
      <c r="HOK80" s="164"/>
      <c r="HOL80" s="164"/>
      <c r="HOM80" s="164"/>
      <c r="HON80" s="164"/>
      <c r="HOO80" s="164"/>
      <c r="HOP80" s="164"/>
      <c r="HOQ80" s="164"/>
      <c r="HOR80" s="164"/>
      <c r="HOS80" s="164"/>
      <c r="HOT80" s="164"/>
      <c r="HOU80" s="164"/>
      <c r="HOV80" s="164"/>
      <c r="HOW80" s="164"/>
      <c r="HOX80" s="164"/>
      <c r="HOY80" s="164"/>
      <c r="HOZ80" s="164"/>
      <c r="HPA80" s="164"/>
      <c r="HPB80" s="164"/>
      <c r="HPC80" s="164"/>
      <c r="HPD80" s="164"/>
      <c r="HPE80" s="164"/>
      <c r="HPF80" s="164"/>
      <c r="HPG80" s="164"/>
      <c r="HPH80" s="164"/>
      <c r="HPI80" s="164"/>
      <c r="HPJ80" s="164"/>
      <c r="HPK80" s="164"/>
      <c r="HPL80" s="164"/>
      <c r="HPM80" s="164"/>
      <c r="HPN80" s="164"/>
      <c r="HPO80" s="164"/>
      <c r="HPP80" s="164"/>
      <c r="HPQ80" s="164"/>
      <c r="HPR80" s="164"/>
      <c r="HPS80" s="164"/>
      <c r="HPT80" s="164"/>
      <c r="HPU80" s="164"/>
      <c r="HPV80" s="164"/>
      <c r="HPW80" s="164"/>
      <c r="HPX80" s="164"/>
      <c r="HPY80" s="164"/>
      <c r="HPZ80" s="164"/>
      <c r="HQA80" s="164"/>
      <c r="HQB80" s="164"/>
      <c r="HQC80" s="164"/>
      <c r="HQD80" s="164"/>
      <c r="HQE80" s="164"/>
      <c r="HQF80" s="164"/>
      <c r="HQG80" s="164"/>
      <c r="HQH80" s="164"/>
      <c r="HQI80" s="164"/>
      <c r="HQJ80" s="164"/>
      <c r="HQK80" s="164"/>
      <c r="HQL80" s="164"/>
      <c r="HQM80" s="164"/>
      <c r="HQN80" s="164"/>
      <c r="HQO80" s="164"/>
      <c r="HQP80" s="164"/>
      <c r="HQQ80" s="164"/>
      <c r="HQR80" s="164"/>
      <c r="HQS80" s="164"/>
      <c r="HQT80" s="164"/>
      <c r="HQU80" s="164"/>
      <c r="HQV80" s="164"/>
      <c r="HQW80" s="164"/>
      <c r="HQX80" s="164"/>
      <c r="HQY80" s="164"/>
      <c r="HQZ80" s="164"/>
      <c r="HRA80" s="164"/>
      <c r="HRB80" s="164"/>
      <c r="HRC80" s="164"/>
      <c r="HRD80" s="164"/>
      <c r="HRE80" s="164"/>
      <c r="HRF80" s="164"/>
      <c r="HRG80" s="164"/>
      <c r="HRH80" s="164"/>
      <c r="HRI80" s="164"/>
      <c r="HRJ80" s="164"/>
      <c r="HRK80" s="164"/>
      <c r="HRL80" s="164"/>
      <c r="HRM80" s="164"/>
      <c r="HRN80" s="164"/>
      <c r="HRO80" s="164"/>
      <c r="HRP80" s="164"/>
      <c r="HRQ80" s="164"/>
      <c r="HRR80" s="164"/>
      <c r="HRS80" s="164"/>
      <c r="HRT80" s="164"/>
      <c r="HRU80" s="164"/>
      <c r="HRV80" s="164"/>
      <c r="HRW80" s="164"/>
      <c r="HRX80" s="164"/>
      <c r="HRY80" s="164"/>
      <c r="HRZ80" s="164"/>
      <c r="HSA80" s="164"/>
      <c r="HSB80" s="164"/>
      <c r="HSC80" s="164"/>
      <c r="HSD80" s="164"/>
      <c r="HSE80" s="164"/>
      <c r="HSF80" s="164"/>
      <c r="HSG80" s="164"/>
      <c r="HSH80" s="164"/>
      <c r="HSI80" s="164"/>
      <c r="HSJ80" s="164"/>
      <c r="HSK80" s="164"/>
      <c r="HSL80" s="164"/>
      <c r="HSM80" s="164"/>
      <c r="HSN80" s="164"/>
      <c r="HSO80" s="164"/>
      <c r="HSP80" s="164"/>
      <c r="HSQ80" s="164"/>
      <c r="HSR80" s="164"/>
      <c r="HSS80" s="164"/>
      <c r="HST80" s="164"/>
      <c r="HSU80" s="164"/>
      <c r="HSV80" s="164"/>
      <c r="HSW80" s="164"/>
      <c r="HSX80" s="164"/>
      <c r="HSY80" s="164"/>
      <c r="HSZ80" s="164"/>
      <c r="HTA80" s="164"/>
      <c r="HTB80" s="164"/>
      <c r="HTC80" s="164"/>
      <c r="HTD80" s="164"/>
      <c r="HTE80" s="164"/>
      <c r="HTF80" s="164"/>
      <c r="HTG80" s="164"/>
      <c r="HTH80" s="164"/>
      <c r="HTI80" s="164"/>
      <c r="HTJ80" s="164"/>
      <c r="HTK80" s="164"/>
      <c r="HTL80" s="164"/>
      <c r="HTM80" s="164"/>
      <c r="HTN80" s="164"/>
      <c r="HTO80" s="164"/>
      <c r="HTP80" s="164"/>
      <c r="HTQ80" s="164"/>
      <c r="HTR80" s="164"/>
      <c r="HTS80" s="164"/>
      <c r="HTT80" s="164"/>
      <c r="HTU80" s="164"/>
      <c r="HTV80" s="164"/>
      <c r="HTW80" s="164"/>
      <c r="HTX80" s="164"/>
      <c r="HTY80" s="164"/>
      <c r="HTZ80" s="164"/>
      <c r="HUA80" s="164"/>
      <c r="HUB80" s="164"/>
      <c r="HUC80" s="164"/>
      <c r="HUD80" s="164"/>
      <c r="HUE80" s="164"/>
      <c r="HUF80" s="164"/>
      <c r="HUG80" s="164"/>
      <c r="HUH80" s="164"/>
      <c r="HUI80" s="164"/>
      <c r="HUJ80" s="164"/>
      <c r="HUK80" s="164"/>
      <c r="HUL80" s="164"/>
      <c r="HUM80" s="164"/>
      <c r="HUN80" s="164"/>
      <c r="HUO80" s="164"/>
      <c r="HUP80" s="164"/>
      <c r="HUQ80" s="164"/>
      <c r="HUR80" s="164"/>
      <c r="HUS80" s="164"/>
      <c r="HUT80" s="164"/>
      <c r="HUU80" s="164"/>
      <c r="HUV80" s="164"/>
      <c r="HUW80" s="164"/>
      <c r="HUX80" s="164"/>
      <c r="HUY80" s="164"/>
      <c r="HUZ80" s="164"/>
      <c r="HVA80" s="164"/>
      <c r="HVB80" s="164"/>
      <c r="HVC80" s="164"/>
      <c r="HVD80" s="164"/>
      <c r="HVE80" s="164"/>
      <c r="HVF80" s="164"/>
      <c r="HVG80" s="164"/>
      <c r="HVH80" s="164"/>
      <c r="HVI80" s="164"/>
      <c r="HVJ80" s="164"/>
      <c r="HVK80" s="164"/>
      <c r="HVL80" s="164"/>
      <c r="HVM80" s="164"/>
      <c r="HVN80" s="164"/>
      <c r="HVO80" s="164"/>
      <c r="HVP80" s="164"/>
      <c r="HVQ80" s="164"/>
      <c r="HVR80" s="164"/>
      <c r="HVS80" s="164"/>
      <c r="HVT80" s="164"/>
      <c r="HVU80" s="164"/>
      <c r="HVV80" s="164"/>
      <c r="HVW80" s="164"/>
      <c r="HVX80" s="164"/>
      <c r="HVY80" s="164"/>
      <c r="HVZ80" s="164"/>
      <c r="HWA80" s="164"/>
      <c r="HWB80" s="164"/>
      <c r="HWC80" s="164"/>
      <c r="HWD80" s="164"/>
      <c r="HWE80" s="164"/>
      <c r="HWF80" s="164"/>
      <c r="HWG80" s="164"/>
      <c r="HWH80" s="164"/>
      <c r="HWI80" s="164"/>
      <c r="HWJ80" s="164"/>
      <c r="HWK80" s="164"/>
      <c r="HWL80" s="164"/>
      <c r="HWM80" s="164"/>
      <c r="HWN80" s="164"/>
      <c r="HWO80" s="164"/>
      <c r="HWP80" s="164"/>
      <c r="HWQ80" s="164"/>
      <c r="HWR80" s="164"/>
      <c r="HWS80" s="164"/>
      <c r="HWT80" s="164"/>
      <c r="HWU80" s="164"/>
      <c r="HWV80" s="164"/>
      <c r="HWW80" s="164"/>
      <c r="HWX80" s="164"/>
      <c r="HWY80" s="164"/>
      <c r="HWZ80" s="164"/>
      <c r="HXA80" s="164"/>
      <c r="HXB80" s="164"/>
      <c r="HXC80" s="164"/>
      <c r="HXD80" s="164"/>
      <c r="HXE80" s="164"/>
      <c r="HXF80" s="164"/>
      <c r="HXG80" s="164"/>
      <c r="HXH80" s="164"/>
      <c r="HXI80" s="164"/>
      <c r="HXJ80" s="164"/>
      <c r="HXK80" s="164"/>
      <c r="HXL80" s="164"/>
      <c r="HXM80" s="164"/>
      <c r="HXN80" s="164"/>
      <c r="HXO80" s="164"/>
      <c r="HXP80" s="164"/>
      <c r="HXQ80" s="164"/>
      <c r="HXR80" s="164"/>
      <c r="HXS80" s="164"/>
      <c r="HXT80" s="164"/>
      <c r="HXU80" s="164"/>
      <c r="HXV80" s="164"/>
      <c r="HXW80" s="164"/>
      <c r="HXX80" s="164"/>
      <c r="HXY80" s="164"/>
      <c r="HXZ80" s="164"/>
      <c r="HYA80" s="164"/>
      <c r="HYB80" s="164"/>
      <c r="HYC80" s="164"/>
      <c r="HYD80" s="164"/>
      <c r="HYE80" s="164"/>
      <c r="HYF80" s="164"/>
      <c r="HYG80" s="164"/>
      <c r="HYH80" s="164"/>
      <c r="HYI80" s="164"/>
      <c r="HYJ80" s="164"/>
      <c r="HYK80" s="164"/>
      <c r="HYL80" s="164"/>
      <c r="HYM80" s="164"/>
      <c r="HYN80" s="164"/>
      <c r="HYO80" s="164"/>
      <c r="HYP80" s="164"/>
      <c r="HYQ80" s="164"/>
      <c r="HYR80" s="164"/>
      <c r="HYS80" s="164"/>
      <c r="HYT80" s="164"/>
      <c r="HYU80" s="164"/>
      <c r="HYV80" s="164"/>
      <c r="HYW80" s="164"/>
      <c r="HYX80" s="164"/>
      <c r="HYY80" s="164"/>
      <c r="HYZ80" s="164"/>
      <c r="HZA80" s="164"/>
      <c r="HZB80" s="164"/>
      <c r="HZC80" s="164"/>
      <c r="HZD80" s="164"/>
      <c r="HZE80" s="164"/>
      <c r="HZF80" s="164"/>
      <c r="HZG80" s="164"/>
      <c r="HZH80" s="164"/>
      <c r="HZI80" s="164"/>
      <c r="HZJ80" s="164"/>
      <c r="HZK80" s="164"/>
      <c r="HZL80" s="164"/>
      <c r="HZM80" s="164"/>
      <c r="HZN80" s="164"/>
      <c r="HZO80" s="164"/>
      <c r="HZP80" s="164"/>
      <c r="HZQ80" s="164"/>
      <c r="HZR80" s="164"/>
      <c r="HZS80" s="164"/>
      <c r="HZT80" s="164"/>
      <c r="HZU80" s="164"/>
      <c r="HZV80" s="164"/>
      <c r="HZW80" s="164"/>
      <c r="HZX80" s="164"/>
      <c r="HZY80" s="164"/>
      <c r="HZZ80" s="164"/>
      <c r="IAA80" s="164"/>
      <c r="IAB80" s="164"/>
      <c r="IAC80" s="164"/>
      <c r="IAD80" s="164"/>
      <c r="IAE80" s="164"/>
      <c r="IAF80" s="164"/>
      <c r="IAG80" s="164"/>
      <c r="IAH80" s="164"/>
      <c r="IAI80" s="164"/>
      <c r="IAJ80" s="164"/>
      <c r="IAK80" s="164"/>
      <c r="IAL80" s="164"/>
      <c r="IAM80" s="164"/>
      <c r="IAN80" s="164"/>
      <c r="IAO80" s="164"/>
      <c r="IAP80" s="164"/>
      <c r="IAQ80" s="164"/>
      <c r="IAR80" s="164"/>
      <c r="IAS80" s="164"/>
      <c r="IAT80" s="164"/>
      <c r="IAU80" s="164"/>
      <c r="IAV80" s="164"/>
      <c r="IAW80" s="164"/>
      <c r="IAX80" s="164"/>
      <c r="IAY80" s="164"/>
      <c r="IAZ80" s="164"/>
      <c r="IBA80" s="164"/>
      <c r="IBB80" s="164"/>
      <c r="IBC80" s="164"/>
      <c r="IBD80" s="164"/>
      <c r="IBE80" s="164"/>
      <c r="IBF80" s="164"/>
      <c r="IBG80" s="164"/>
      <c r="IBH80" s="164"/>
      <c r="IBI80" s="164"/>
      <c r="IBJ80" s="164"/>
      <c r="IBK80" s="164"/>
      <c r="IBL80" s="164"/>
      <c r="IBM80" s="164"/>
      <c r="IBN80" s="164"/>
      <c r="IBO80" s="164"/>
      <c r="IBP80" s="164"/>
      <c r="IBQ80" s="164"/>
      <c r="IBR80" s="164"/>
      <c r="IBS80" s="164"/>
      <c r="IBT80" s="164"/>
      <c r="IBU80" s="164"/>
      <c r="IBV80" s="164"/>
      <c r="IBW80" s="164"/>
      <c r="IBX80" s="164"/>
      <c r="IBY80" s="164"/>
      <c r="IBZ80" s="164"/>
      <c r="ICA80" s="164"/>
      <c r="ICB80" s="164"/>
      <c r="ICC80" s="164"/>
      <c r="ICD80" s="164"/>
      <c r="ICE80" s="164"/>
      <c r="ICF80" s="164"/>
      <c r="ICG80" s="164"/>
      <c r="ICH80" s="164"/>
      <c r="ICI80" s="164"/>
      <c r="ICJ80" s="164"/>
      <c r="ICK80" s="164"/>
      <c r="ICL80" s="164"/>
      <c r="ICM80" s="164"/>
      <c r="ICN80" s="164"/>
      <c r="ICO80" s="164"/>
      <c r="ICP80" s="164"/>
      <c r="ICQ80" s="164"/>
      <c r="ICR80" s="164"/>
      <c r="ICS80" s="164"/>
      <c r="ICT80" s="164"/>
      <c r="ICU80" s="164"/>
      <c r="ICV80" s="164"/>
      <c r="ICW80" s="164"/>
      <c r="ICX80" s="164"/>
      <c r="ICY80" s="164"/>
      <c r="ICZ80" s="164"/>
      <c r="IDA80" s="164"/>
      <c r="IDB80" s="164"/>
      <c r="IDC80" s="164"/>
      <c r="IDD80" s="164"/>
      <c r="IDE80" s="164"/>
      <c r="IDF80" s="164"/>
      <c r="IDG80" s="164"/>
      <c r="IDH80" s="164"/>
      <c r="IDI80" s="164"/>
      <c r="IDJ80" s="164"/>
      <c r="IDK80" s="164"/>
      <c r="IDL80" s="164"/>
      <c r="IDM80" s="164"/>
      <c r="IDN80" s="164"/>
      <c r="IDO80" s="164"/>
      <c r="IDP80" s="164"/>
      <c r="IDQ80" s="164"/>
      <c r="IDR80" s="164"/>
      <c r="IDS80" s="164"/>
      <c r="IDT80" s="164"/>
      <c r="IDU80" s="164"/>
      <c r="IDV80" s="164"/>
      <c r="IDW80" s="164"/>
      <c r="IDX80" s="164"/>
      <c r="IDY80" s="164"/>
      <c r="IDZ80" s="164"/>
      <c r="IEA80" s="164"/>
      <c r="IEB80" s="164"/>
      <c r="IEC80" s="164"/>
      <c r="IED80" s="164"/>
      <c r="IEE80" s="164"/>
      <c r="IEF80" s="164"/>
      <c r="IEG80" s="164"/>
      <c r="IEH80" s="164"/>
      <c r="IEI80" s="164"/>
      <c r="IEJ80" s="164"/>
      <c r="IEK80" s="164"/>
      <c r="IEL80" s="164"/>
      <c r="IEM80" s="164"/>
      <c r="IEN80" s="164"/>
      <c r="IEO80" s="164"/>
      <c r="IEP80" s="164"/>
      <c r="IEQ80" s="164"/>
      <c r="IER80" s="164"/>
      <c r="IES80" s="164"/>
      <c r="IET80" s="164"/>
      <c r="IEU80" s="164"/>
      <c r="IEV80" s="164"/>
      <c r="IEW80" s="164"/>
      <c r="IEX80" s="164"/>
      <c r="IEY80" s="164"/>
      <c r="IEZ80" s="164"/>
      <c r="IFA80" s="164"/>
      <c r="IFB80" s="164"/>
      <c r="IFC80" s="164"/>
      <c r="IFD80" s="164"/>
      <c r="IFE80" s="164"/>
      <c r="IFF80" s="164"/>
      <c r="IFG80" s="164"/>
      <c r="IFH80" s="164"/>
      <c r="IFI80" s="164"/>
      <c r="IFJ80" s="164"/>
      <c r="IFK80" s="164"/>
      <c r="IFL80" s="164"/>
      <c r="IFM80" s="164"/>
      <c r="IFN80" s="164"/>
      <c r="IFO80" s="164"/>
      <c r="IFP80" s="164"/>
      <c r="IFQ80" s="164"/>
      <c r="IFR80" s="164"/>
      <c r="IFS80" s="164"/>
      <c r="IFT80" s="164"/>
      <c r="IFU80" s="164"/>
      <c r="IFV80" s="164"/>
      <c r="IFW80" s="164"/>
      <c r="IFX80" s="164"/>
      <c r="IFY80" s="164"/>
      <c r="IFZ80" s="164"/>
      <c r="IGA80" s="164"/>
      <c r="IGB80" s="164"/>
      <c r="IGC80" s="164"/>
      <c r="IGD80" s="164"/>
      <c r="IGE80" s="164"/>
      <c r="IGF80" s="164"/>
      <c r="IGG80" s="164"/>
      <c r="IGH80" s="164"/>
      <c r="IGI80" s="164"/>
      <c r="IGJ80" s="164"/>
      <c r="IGK80" s="164"/>
      <c r="IGL80" s="164"/>
      <c r="IGM80" s="164"/>
      <c r="IGN80" s="164"/>
      <c r="IGO80" s="164"/>
      <c r="IGP80" s="164"/>
      <c r="IGQ80" s="164"/>
      <c r="IGR80" s="164"/>
      <c r="IGS80" s="164"/>
      <c r="IGT80" s="164"/>
      <c r="IGU80" s="164"/>
      <c r="IGV80" s="164"/>
      <c r="IGW80" s="164"/>
      <c r="IGX80" s="164"/>
      <c r="IGY80" s="164"/>
      <c r="IGZ80" s="164"/>
      <c r="IHA80" s="164"/>
      <c r="IHB80" s="164"/>
      <c r="IHC80" s="164"/>
      <c r="IHD80" s="164"/>
      <c r="IHE80" s="164"/>
      <c r="IHF80" s="164"/>
      <c r="IHG80" s="164"/>
      <c r="IHH80" s="164"/>
      <c r="IHI80" s="164"/>
      <c r="IHJ80" s="164"/>
      <c r="IHK80" s="164"/>
      <c r="IHL80" s="164"/>
      <c r="IHM80" s="164"/>
      <c r="IHN80" s="164"/>
      <c r="IHO80" s="164"/>
      <c r="IHP80" s="164"/>
      <c r="IHQ80" s="164"/>
      <c r="IHR80" s="164"/>
      <c r="IHS80" s="164"/>
      <c r="IHT80" s="164"/>
      <c r="IHU80" s="164"/>
      <c r="IHV80" s="164"/>
      <c r="IHW80" s="164"/>
      <c r="IHX80" s="164"/>
      <c r="IHY80" s="164"/>
      <c r="IHZ80" s="164"/>
      <c r="IIA80" s="164"/>
      <c r="IIB80" s="164"/>
      <c r="IIC80" s="164"/>
      <c r="IID80" s="164"/>
      <c r="IIE80" s="164"/>
      <c r="IIF80" s="164"/>
      <c r="IIG80" s="164"/>
      <c r="IIH80" s="164"/>
      <c r="III80" s="164"/>
      <c r="IIJ80" s="164"/>
      <c r="IIK80" s="164"/>
      <c r="IIL80" s="164"/>
      <c r="IIM80" s="164"/>
      <c r="IIN80" s="164"/>
      <c r="IIO80" s="164"/>
      <c r="IIP80" s="164"/>
      <c r="IIQ80" s="164"/>
      <c r="IIR80" s="164"/>
      <c r="IIS80" s="164"/>
      <c r="IIT80" s="164"/>
      <c r="IIU80" s="164"/>
      <c r="IIV80" s="164"/>
      <c r="IIW80" s="164"/>
      <c r="IIX80" s="164"/>
      <c r="IIY80" s="164"/>
      <c r="IIZ80" s="164"/>
      <c r="IJA80" s="164"/>
      <c r="IJB80" s="164"/>
      <c r="IJC80" s="164"/>
      <c r="IJD80" s="164"/>
      <c r="IJE80" s="164"/>
      <c r="IJF80" s="164"/>
      <c r="IJG80" s="164"/>
      <c r="IJH80" s="164"/>
      <c r="IJI80" s="164"/>
      <c r="IJJ80" s="164"/>
      <c r="IJK80" s="164"/>
      <c r="IJL80" s="164"/>
      <c r="IJM80" s="164"/>
      <c r="IJN80" s="164"/>
      <c r="IJO80" s="164"/>
      <c r="IJP80" s="164"/>
      <c r="IJQ80" s="164"/>
      <c r="IJR80" s="164"/>
      <c r="IJS80" s="164"/>
      <c r="IJT80" s="164"/>
      <c r="IJU80" s="164"/>
      <c r="IJV80" s="164"/>
      <c r="IJW80" s="164"/>
      <c r="IJX80" s="164"/>
      <c r="IJY80" s="164"/>
      <c r="IJZ80" s="164"/>
      <c r="IKA80" s="164"/>
      <c r="IKB80" s="164"/>
      <c r="IKC80" s="164"/>
      <c r="IKD80" s="164"/>
      <c r="IKE80" s="164"/>
      <c r="IKF80" s="164"/>
      <c r="IKG80" s="164"/>
      <c r="IKH80" s="164"/>
      <c r="IKI80" s="164"/>
      <c r="IKJ80" s="164"/>
      <c r="IKK80" s="164"/>
      <c r="IKL80" s="164"/>
      <c r="IKM80" s="164"/>
      <c r="IKN80" s="164"/>
      <c r="IKO80" s="164"/>
      <c r="IKP80" s="164"/>
      <c r="IKQ80" s="164"/>
      <c r="IKR80" s="164"/>
      <c r="IKS80" s="164"/>
      <c r="IKT80" s="164"/>
      <c r="IKU80" s="164"/>
      <c r="IKV80" s="164"/>
      <c r="IKW80" s="164"/>
      <c r="IKX80" s="164"/>
      <c r="IKY80" s="164"/>
      <c r="IKZ80" s="164"/>
      <c r="ILA80" s="164"/>
      <c r="ILB80" s="164"/>
      <c r="ILC80" s="164"/>
      <c r="ILD80" s="164"/>
      <c r="ILE80" s="164"/>
      <c r="ILF80" s="164"/>
      <c r="ILG80" s="164"/>
      <c r="ILH80" s="164"/>
      <c r="ILI80" s="164"/>
      <c r="ILJ80" s="164"/>
      <c r="ILK80" s="164"/>
      <c r="ILL80" s="164"/>
      <c r="ILM80" s="164"/>
      <c r="ILN80" s="164"/>
      <c r="ILO80" s="164"/>
      <c r="ILP80" s="164"/>
      <c r="ILQ80" s="164"/>
      <c r="ILR80" s="164"/>
      <c r="ILS80" s="164"/>
      <c r="ILT80" s="164"/>
      <c r="ILU80" s="164"/>
      <c r="ILV80" s="164"/>
      <c r="ILW80" s="164"/>
      <c r="ILX80" s="164"/>
      <c r="ILY80" s="164"/>
      <c r="ILZ80" s="164"/>
      <c r="IMA80" s="164"/>
      <c r="IMB80" s="164"/>
      <c r="IMC80" s="164"/>
      <c r="IMD80" s="164"/>
      <c r="IME80" s="164"/>
      <c r="IMF80" s="164"/>
      <c r="IMG80" s="164"/>
      <c r="IMH80" s="164"/>
      <c r="IMI80" s="164"/>
      <c r="IMJ80" s="164"/>
      <c r="IMK80" s="164"/>
      <c r="IML80" s="164"/>
      <c r="IMM80" s="164"/>
      <c r="IMN80" s="164"/>
      <c r="IMO80" s="164"/>
      <c r="IMP80" s="164"/>
      <c r="IMQ80" s="164"/>
      <c r="IMR80" s="164"/>
      <c r="IMS80" s="164"/>
      <c r="IMT80" s="164"/>
      <c r="IMU80" s="164"/>
      <c r="IMV80" s="164"/>
      <c r="IMW80" s="164"/>
      <c r="IMX80" s="164"/>
      <c r="IMY80" s="164"/>
      <c r="IMZ80" s="164"/>
      <c r="INA80" s="164"/>
      <c r="INB80" s="164"/>
      <c r="INC80" s="164"/>
      <c r="IND80" s="164"/>
      <c r="INE80" s="164"/>
      <c r="INF80" s="164"/>
      <c r="ING80" s="164"/>
      <c r="INH80" s="164"/>
      <c r="INI80" s="164"/>
      <c r="INJ80" s="164"/>
      <c r="INK80" s="164"/>
      <c r="INL80" s="164"/>
      <c r="INM80" s="164"/>
      <c r="INN80" s="164"/>
      <c r="INO80" s="164"/>
      <c r="INP80" s="164"/>
      <c r="INQ80" s="164"/>
      <c r="INR80" s="164"/>
      <c r="INS80" s="164"/>
      <c r="INT80" s="164"/>
      <c r="INU80" s="164"/>
      <c r="INV80" s="164"/>
      <c r="INW80" s="164"/>
      <c r="INX80" s="164"/>
      <c r="INY80" s="164"/>
      <c r="INZ80" s="164"/>
      <c r="IOA80" s="164"/>
      <c r="IOB80" s="164"/>
      <c r="IOC80" s="164"/>
      <c r="IOD80" s="164"/>
      <c r="IOE80" s="164"/>
      <c r="IOF80" s="164"/>
      <c r="IOG80" s="164"/>
      <c r="IOH80" s="164"/>
      <c r="IOI80" s="164"/>
      <c r="IOJ80" s="164"/>
      <c r="IOK80" s="164"/>
      <c r="IOL80" s="164"/>
      <c r="IOM80" s="164"/>
      <c r="ION80" s="164"/>
      <c r="IOO80" s="164"/>
      <c r="IOP80" s="164"/>
      <c r="IOQ80" s="164"/>
      <c r="IOR80" s="164"/>
      <c r="IOS80" s="164"/>
      <c r="IOT80" s="164"/>
      <c r="IOU80" s="164"/>
      <c r="IOV80" s="164"/>
      <c r="IOW80" s="164"/>
      <c r="IOX80" s="164"/>
      <c r="IOY80" s="164"/>
      <c r="IOZ80" s="164"/>
      <c r="IPA80" s="164"/>
      <c r="IPB80" s="164"/>
      <c r="IPC80" s="164"/>
      <c r="IPD80" s="164"/>
      <c r="IPE80" s="164"/>
      <c r="IPF80" s="164"/>
      <c r="IPG80" s="164"/>
      <c r="IPH80" s="164"/>
      <c r="IPI80" s="164"/>
      <c r="IPJ80" s="164"/>
      <c r="IPK80" s="164"/>
      <c r="IPL80" s="164"/>
      <c r="IPM80" s="164"/>
      <c r="IPN80" s="164"/>
      <c r="IPO80" s="164"/>
      <c r="IPP80" s="164"/>
      <c r="IPQ80" s="164"/>
      <c r="IPR80" s="164"/>
      <c r="IPS80" s="164"/>
      <c r="IPT80" s="164"/>
      <c r="IPU80" s="164"/>
      <c r="IPV80" s="164"/>
      <c r="IPW80" s="164"/>
      <c r="IPX80" s="164"/>
      <c r="IPY80" s="164"/>
      <c r="IPZ80" s="164"/>
      <c r="IQA80" s="164"/>
      <c r="IQB80" s="164"/>
      <c r="IQC80" s="164"/>
      <c r="IQD80" s="164"/>
      <c r="IQE80" s="164"/>
      <c r="IQF80" s="164"/>
      <c r="IQG80" s="164"/>
      <c r="IQH80" s="164"/>
      <c r="IQI80" s="164"/>
      <c r="IQJ80" s="164"/>
      <c r="IQK80" s="164"/>
      <c r="IQL80" s="164"/>
      <c r="IQM80" s="164"/>
      <c r="IQN80" s="164"/>
      <c r="IQO80" s="164"/>
      <c r="IQP80" s="164"/>
      <c r="IQQ80" s="164"/>
      <c r="IQR80" s="164"/>
      <c r="IQS80" s="164"/>
      <c r="IQT80" s="164"/>
      <c r="IQU80" s="164"/>
      <c r="IQV80" s="164"/>
      <c r="IQW80" s="164"/>
      <c r="IQX80" s="164"/>
      <c r="IQY80" s="164"/>
      <c r="IQZ80" s="164"/>
      <c r="IRA80" s="164"/>
      <c r="IRB80" s="164"/>
      <c r="IRC80" s="164"/>
      <c r="IRD80" s="164"/>
      <c r="IRE80" s="164"/>
      <c r="IRF80" s="164"/>
      <c r="IRG80" s="164"/>
      <c r="IRH80" s="164"/>
      <c r="IRI80" s="164"/>
      <c r="IRJ80" s="164"/>
      <c r="IRK80" s="164"/>
      <c r="IRL80" s="164"/>
      <c r="IRM80" s="164"/>
      <c r="IRN80" s="164"/>
      <c r="IRO80" s="164"/>
      <c r="IRP80" s="164"/>
      <c r="IRQ80" s="164"/>
      <c r="IRR80" s="164"/>
      <c r="IRS80" s="164"/>
      <c r="IRT80" s="164"/>
      <c r="IRU80" s="164"/>
      <c r="IRV80" s="164"/>
      <c r="IRW80" s="164"/>
      <c r="IRX80" s="164"/>
      <c r="IRY80" s="164"/>
      <c r="IRZ80" s="164"/>
      <c r="ISA80" s="164"/>
      <c r="ISB80" s="164"/>
      <c r="ISC80" s="164"/>
      <c r="ISD80" s="164"/>
      <c r="ISE80" s="164"/>
      <c r="ISF80" s="164"/>
      <c r="ISG80" s="164"/>
      <c r="ISH80" s="164"/>
      <c r="ISI80" s="164"/>
      <c r="ISJ80" s="164"/>
      <c r="ISK80" s="164"/>
      <c r="ISL80" s="164"/>
      <c r="ISM80" s="164"/>
      <c r="ISN80" s="164"/>
      <c r="ISO80" s="164"/>
      <c r="ISP80" s="164"/>
      <c r="ISQ80" s="164"/>
      <c r="ISR80" s="164"/>
      <c r="ISS80" s="164"/>
      <c r="IST80" s="164"/>
      <c r="ISU80" s="164"/>
      <c r="ISV80" s="164"/>
      <c r="ISW80" s="164"/>
      <c r="ISX80" s="164"/>
      <c r="ISY80" s="164"/>
      <c r="ISZ80" s="164"/>
      <c r="ITA80" s="164"/>
      <c r="ITB80" s="164"/>
      <c r="ITC80" s="164"/>
      <c r="ITD80" s="164"/>
      <c r="ITE80" s="164"/>
      <c r="ITF80" s="164"/>
      <c r="ITG80" s="164"/>
      <c r="ITH80" s="164"/>
      <c r="ITI80" s="164"/>
      <c r="ITJ80" s="164"/>
      <c r="ITK80" s="164"/>
      <c r="ITL80" s="164"/>
      <c r="ITM80" s="164"/>
      <c r="ITN80" s="164"/>
      <c r="ITO80" s="164"/>
      <c r="ITP80" s="164"/>
      <c r="ITQ80" s="164"/>
      <c r="ITR80" s="164"/>
      <c r="ITS80" s="164"/>
      <c r="ITT80" s="164"/>
      <c r="ITU80" s="164"/>
      <c r="ITV80" s="164"/>
      <c r="ITW80" s="164"/>
      <c r="ITX80" s="164"/>
      <c r="ITY80" s="164"/>
      <c r="ITZ80" s="164"/>
      <c r="IUA80" s="164"/>
      <c r="IUB80" s="164"/>
      <c r="IUC80" s="164"/>
      <c r="IUD80" s="164"/>
      <c r="IUE80" s="164"/>
      <c r="IUF80" s="164"/>
      <c r="IUG80" s="164"/>
      <c r="IUH80" s="164"/>
      <c r="IUI80" s="164"/>
      <c r="IUJ80" s="164"/>
      <c r="IUK80" s="164"/>
      <c r="IUL80" s="164"/>
      <c r="IUM80" s="164"/>
      <c r="IUN80" s="164"/>
      <c r="IUO80" s="164"/>
      <c r="IUP80" s="164"/>
      <c r="IUQ80" s="164"/>
      <c r="IUR80" s="164"/>
      <c r="IUS80" s="164"/>
      <c r="IUT80" s="164"/>
      <c r="IUU80" s="164"/>
      <c r="IUV80" s="164"/>
      <c r="IUW80" s="164"/>
      <c r="IUX80" s="164"/>
      <c r="IUY80" s="164"/>
      <c r="IUZ80" s="164"/>
      <c r="IVA80" s="164"/>
      <c r="IVB80" s="164"/>
      <c r="IVC80" s="164"/>
      <c r="IVD80" s="164"/>
      <c r="IVE80" s="164"/>
      <c r="IVF80" s="164"/>
      <c r="IVG80" s="164"/>
      <c r="IVH80" s="164"/>
      <c r="IVI80" s="164"/>
      <c r="IVJ80" s="164"/>
      <c r="IVK80" s="164"/>
      <c r="IVL80" s="164"/>
      <c r="IVM80" s="164"/>
      <c r="IVN80" s="164"/>
      <c r="IVO80" s="164"/>
      <c r="IVP80" s="164"/>
      <c r="IVQ80" s="164"/>
      <c r="IVR80" s="164"/>
      <c r="IVS80" s="164"/>
      <c r="IVT80" s="164"/>
      <c r="IVU80" s="164"/>
      <c r="IVV80" s="164"/>
      <c r="IVW80" s="164"/>
      <c r="IVX80" s="164"/>
      <c r="IVY80" s="164"/>
      <c r="IVZ80" s="164"/>
      <c r="IWA80" s="164"/>
      <c r="IWB80" s="164"/>
      <c r="IWC80" s="164"/>
      <c r="IWD80" s="164"/>
      <c r="IWE80" s="164"/>
      <c r="IWF80" s="164"/>
      <c r="IWG80" s="164"/>
      <c r="IWH80" s="164"/>
      <c r="IWI80" s="164"/>
      <c r="IWJ80" s="164"/>
      <c r="IWK80" s="164"/>
      <c r="IWL80" s="164"/>
      <c r="IWM80" s="164"/>
      <c r="IWN80" s="164"/>
      <c r="IWO80" s="164"/>
      <c r="IWP80" s="164"/>
      <c r="IWQ80" s="164"/>
      <c r="IWR80" s="164"/>
      <c r="IWS80" s="164"/>
      <c r="IWT80" s="164"/>
      <c r="IWU80" s="164"/>
      <c r="IWV80" s="164"/>
      <c r="IWW80" s="164"/>
      <c r="IWX80" s="164"/>
      <c r="IWY80" s="164"/>
      <c r="IWZ80" s="164"/>
      <c r="IXA80" s="164"/>
      <c r="IXB80" s="164"/>
      <c r="IXC80" s="164"/>
      <c r="IXD80" s="164"/>
      <c r="IXE80" s="164"/>
      <c r="IXF80" s="164"/>
      <c r="IXG80" s="164"/>
      <c r="IXH80" s="164"/>
      <c r="IXI80" s="164"/>
      <c r="IXJ80" s="164"/>
      <c r="IXK80" s="164"/>
      <c r="IXL80" s="164"/>
      <c r="IXM80" s="164"/>
      <c r="IXN80" s="164"/>
      <c r="IXO80" s="164"/>
      <c r="IXP80" s="164"/>
      <c r="IXQ80" s="164"/>
      <c r="IXR80" s="164"/>
      <c r="IXS80" s="164"/>
      <c r="IXT80" s="164"/>
      <c r="IXU80" s="164"/>
      <c r="IXV80" s="164"/>
      <c r="IXW80" s="164"/>
      <c r="IXX80" s="164"/>
      <c r="IXY80" s="164"/>
      <c r="IXZ80" s="164"/>
      <c r="IYA80" s="164"/>
      <c r="IYB80" s="164"/>
      <c r="IYC80" s="164"/>
      <c r="IYD80" s="164"/>
      <c r="IYE80" s="164"/>
      <c r="IYF80" s="164"/>
      <c r="IYG80" s="164"/>
      <c r="IYH80" s="164"/>
      <c r="IYI80" s="164"/>
      <c r="IYJ80" s="164"/>
      <c r="IYK80" s="164"/>
      <c r="IYL80" s="164"/>
      <c r="IYM80" s="164"/>
      <c r="IYN80" s="164"/>
      <c r="IYO80" s="164"/>
      <c r="IYP80" s="164"/>
      <c r="IYQ80" s="164"/>
      <c r="IYR80" s="164"/>
      <c r="IYS80" s="164"/>
      <c r="IYT80" s="164"/>
      <c r="IYU80" s="164"/>
      <c r="IYV80" s="164"/>
      <c r="IYW80" s="164"/>
      <c r="IYX80" s="164"/>
      <c r="IYY80" s="164"/>
      <c r="IYZ80" s="164"/>
      <c r="IZA80" s="164"/>
      <c r="IZB80" s="164"/>
      <c r="IZC80" s="164"/>
      <c r="IZD80" s="164"/>
      <c r="IZE80" s="164"/>
      <c r="IZF80" s="164"/>
      <c r="IZG80" s="164"/>
      <c r="IZH80" s="164"/>
      <c r="IZI80" s="164"/>
      <c r="IZJ80" s="164"/>
      <c r="IZK80" s="164"/>
      <c r="IZL80" s="164"/>
      <c r="IZM80" s="164"/>
      <c r="IZN80" s="164"/>
      <c r="IZO80" s="164"/>
      <c r="IZP80" s="164"/>
      <c r="IZQ80" s="164"/>
      <c r="IZR80" s="164"/>
      <c r="IZS80" s="164"/>
      <c r="IZT80" s="164"/>
      <c r="IZU80" s="164"/>
      <c r="IZV80" s="164"/>
      <c r="IZW80" s="164"/>
      <c r="IZX80" s="164"/>
      <c r="IZY80" s="164"/>
      <c r="IZZ80" s="164"/>
      <c r="JAA80" s="164"/>
      <c r="JAB80" s="164"/>
      <c r="JAC80" s="164"/>
      <c r="JAD80" s="164"/>
      <c r="JAE80" s="164"/>
      <c r="JAF80" s="164"/>
      <c r="JAG80" s="164"/>
      <c r="JAH80" s="164"/>
      <c r="JAI80" s="164"/>
      <c r="JAJ80" s="164"/>
      <c r="JAK80" s="164"/>
      <c r="JAL80" s="164"/>
      <c r="JAM80" s="164"/>
      <c r="JAN80" s="164"/>
      <c r="JAO80" s="164"/>
      <c r="JAP80" s="164"/>
      <c r="JAQ80" s="164"/>
      <c r="JAR80" s="164"/>
      <c r="JAS80" s="164"/>
      <c r="JAT80" s="164"/>
      <c r="JAU80" s="164"/>
      <c r="JAV80" s="164"/>
      <c r="JAW80" s="164"/>
      <c r="JAX80" s="164"/>
      <c r="JAY80" s="164"/>
      <c r="JAZ80" s="164"/>
      <c r="JBA80" s="164"/>
      <c r="JBB80" s="164"/>
      <c r="JBC80" s="164"/>
      <c r="JBD80" s="164"/>
      <c r="JBE80" s="164"/>
      <c r="JBF80" s="164"/>
      <c r="JBG80" s="164"/>
      <c r="JBH80" s="164"/>
      <c r="JBI80" s="164"/>
      <c r="JBJ80" s="164"/>
      <c r="JBK80" s="164"/>
      <c r="JBL80" s="164"/>
      <c r="JBM80" s="164"/>
      <c r="JBN80" s="164"/>
      <c r="JBO80" s="164"/>
      <c r="JBP80" s="164"/>
      <c r="JBQ80" s="164"/>
      <c r="JBR80" s="164"/>
      <c r="JBS80" s="164"/>
      <c r="JBT80" s="164"/>
      <c r="JBU80" s="164"/>
      <c r="JBV80" s="164"/>
      <c r="JBW80" s="164"/>
      <c r="JBX80" s="164"/>
      <c r="JBY80" s="164"/>
      <c r="JBZ80" s="164"/>
      <c r="JCA80" s="164"/>
      <c r="JCB80" s="164"/>
      <c r="JCC80" s="164"/>
      <c r="JCD80" s="164"/>
      <c r="JCE80" s="164"/>
      <c r="JCF80" s="164"/>
      <c r="JCG80" s="164"/>
      <c r="JCH80" s="164"/>
      <c r="JCI80" s="164"/>
      <c r="JCJ80" s="164"/>
      <c r="JCK80" s="164"/>
      <c r="JCL80" s="164"/>
      <c r="JCM80" s="164"/>
      <c r="JCN80" s="164"/>
      <c r="JCO80" s="164"/>
      <c r="JCP80" s="164"/>
      <c r="JCQ80" s="164"/>
      <c r="JCR80" s="164"/>
      <c r="JCS80" s="164"/>
      <c r="JCT80" s="164"/>
      <c r="JCU80" s="164"/>
      <c r="JCV80" s="164"/>
      <c r="JCW80" s="164"/>
      <c r="JCX80" s="164"/>
      <c r="JCY80" s="164"/>
      <c r="JCZ80" s="164"/>
      <c r="JDA80" s="164"/>
      <c r="JDB80" s="164"/>
      <c r="JDC80" s="164"/>
      <c r="JDD80" s="164"/>
      <c r="JDE80" s="164"/>
      <c r="JDF80" s="164"/>
      <c r="JDG80" s="164"/>
      <c r="JDH80" s="164"/>
      <c r="JDI80" s="164"/>
      <c r="JDJ80" s="164"/>
      <c r="JDK80" s="164"/>
      <c r="JDL80" s="164"/>
      <c r="JDM80" s="164"/>
      <c r="JDN80" s="164"/>
      <c r="JDO80" s="164"/>
      <c r="JDP80" s="164"/>
      <c r="JDQ80" s="164"/>
      <c r="JDR80" s="164"/>
      <c r="JDS80" s="164"/>
      <c r="JDT80" s="164"/>
      <c r="JDU80" s="164"/>
      <c r="JDV80" s="164"/>
      <c r="JDW80" s="164"/>
      <c r="JDX80" s="164"/>
      <c r="JDY80" s="164"/>
      <c r="JDZ80" s="164"/>
      <c r="JEA80" s="164"/>
      <c r="JEB80" s="164"/>
      <c r="JEC80" s="164"/>
      <c r="JED80" s="164"/>
      <c r="JEE80" s="164"/>
      <c r="JEF80" s="164"/>
      <c r="JEG80" s="164"/>
      <c r="JEH80" s="164"/>
      <c r="JEI80" s="164"/>
      <c r="JEJ80" s="164"/>
      <c r="JEK80" s="164"/>
      <c r="JEL80" s="164"/>
      <c r="JEM80" s="164"/>
      <c r="JEN80" s="164"/>
      <c r="JEO80" s="164"/>
      <c r="JEP80" s="164"/>
      <c r="JEQ80" s="164"/>
      <c r="JER80" s="164"/>
      <c r="JES80" s="164"/>
      <c r="JET80" s="164"/>
      <c r="JEU80" s="164"/>
      <c r="JEV80" s="164"/>
      <c r="JEW80" s="164"/>
      <c r="JEX80" s="164"/>
      <c r="JEY80" s="164"/>
      <c r="JEZ80" s="164"/>
      <c r="JFA80" s="164"/>
      <c r="JFB80" s="164"/>
      <c r="JFC80" s="164"/>
      <c r="JFD80" s="164"/>
      <c r="JFE80" s="164"/>
      <c r="JFF80" s="164"/>
      <c r="JFG80" s="164"/>
      <c r="JFH80" s="164"/>
      <c r="JFI80" s="164"/>
      <c r="JFJ80" s="164"/>
      <c r="JFK80" s="164"/>
      <c r="JFL80" s="164"/>
      <c r="JFM80" s="164"/>
      <c r="JFN80" s="164"/>
      <c r="JFO80" s="164"/>
      <c r="JFP80" s="164"/>
      <c r="JFQ80" s="164"/>
      <c r="JFR80" s="164"/>
      <c r="JFS80" s="164"/>
      <c r="JFT80" s="164"/>
      <c r="JFU80" s="164"/>
      <c r="JFV80" s="164"/>
      <c r="JFW80" s="164"/>
      <c r="JFX80" s="164"/>
      <c r="JFY80" s="164"/>
      <c r="JFZ80" s="164"/>
      <c r="JGA80" s="164"/>
      <c r="JGB80" s="164"/>
      <c r="JGC80" s="164"/>
      <c r="JGD80" s="164"/>
      <c r="JGE80" s="164"/>
      <c r="JGF80" s="164"/>
      <c r="JGG80" s="164"/>
      <c r="JGH80" s="164"/>
      <c r="JGI80" s="164"/>
      <c r="JGJ80" s="164"/>
      <c r="JGK80" s="164"/>
      <c r="JGL80" s="164"/>
      <c r="JGM80" s="164"/>
      <c r="JGN80" s="164"/>
      <c r="JGO80" s="164"/>
      <c r="JGP80" s="164"/>
      <c r="JGQ80" s="164"/>
      <c r="JGR80" s="164"/>
      <c r="JGS80" s="164"/>
      <c r="JGT80" s="164"/>
      <c r="JGU80" s="164"/>
      <c r="JGV80" s="164"/>
      <c r="JGW80" s="164"/>
      <c r="JGX80" s="164"/>
      <c r="JGY80" s="164"/>
      <c r="JGZ80" s="164"/>
      <c r="JHA80" s="164"/>
      <c r="JHB80" s="164"/>
      <c r="JHC80" s="164"/>
      <c r="JHD80" s="164"/>
      <c r="JHE80" s="164"/>
      <c r="JHF80" s="164"/>
      <c r="JHG80" s="164"/>
      <c r="JHH80" s="164"/>
      <c r="JHI80" s="164"/>
      <c r="JHJ80" s="164"/>
      <c r="JHK80" s="164"/>
      <c r="JHL80" s="164"/>
      <c r="JHM80" s="164"/>
      <c r="JHN80" s="164"/>
      <c r="JHO80" s="164"/>
      <c r="JHP80" s="164"/>
      <c r="JHQ80" s="164"/>
      <c r="JHR80" s="164"/>
      <c r="JHS80" s="164"/>
      <c r="JHT80" s="164"/>
      <c r="JHU80" s="164"/>
      <c r="JHV80" s="164"/>
      <c r="JHW80" s="164"/>
      <c r="JHX80" s="164"/>
      <c r="JHY80" s="164"/>
      <c r="JHZ80" s="164"/>
      <c r="JIA80" s="164"/>
      <c r="JIB80" s="164"/>
      <c r="JIC80" s="164"/>
      <c r="JID80" s="164"/>
      <c r="JIE80" s="164"/>
      <c r="JIF80" s="164"/>
      <c r="JIG80" s="164"/>
      <c r="JIH80" s="164"/>
      <c r="JII80" s="164"/>
      <c r="JIJ80" s="164"/>
      <c r="JIK80" s="164"/>
      <c r="JIL80" s="164"/>
      <c r="JIM80" s="164"/>
      <c r="JIN80" s="164"/>
      <c r="JIO80" s="164"/>
      <c r="JIP80" s="164"/>
      <c r="JIQ80" s="164"/>
      <c r="JIR80" s="164"/>
      <c r="JIS80" s="164"/>
      <c r="JIT80" s="164"/>
      <c r="JIU80" s="164"/>
      <c r="JIV80" s="164"/>
      <c r="JIW80" s="164"/>
      <c r="JIX80" s="164"/>
      <c r="JIY80" s="164"/>
      <c r="JIZ80" s="164"/>
      <c r="JJA80" s="164"/>
      <c r="JJB80" s="164"/>
      <c r="JJC80" s="164"/>
      <c r="JJD80" s="164"/>
      <c r="JJE80" s="164"/>
      <c r="JJF80" s="164"/>
      <c r="JJG80" s="164"/>
      <c r="JJH80" s="164"/>
      <c r="JJI80" s="164"/>
      <c r="JJJ80" s="164"/>
      <c r="JJK80" s="164"/>
      <c r="JJL80" s="164"/>
      <c r="JJM80" s="164"/>
      <c r="JJN80" s="164"/>
      <c r="JJO80" s="164"/>
      <c r="JJP80" s="164"/>
      <c r="JJQ80" s="164"/>
      <c r="JJR80" s="164"/>
      <c r="JJS80" s="164"/>
      <c r="JJT80" s="164"/>
      <c r="JJU80" s="164"/>
      <c r="JJV80" s="164"/>
      <c r="JJW80" s="164"/>
      <c r="JJX80" s="164"/>
      <c r="JJY80" s="164"/>
      <c r="JJZ80" s="164"/>
      <c r="JKA80" s="164"/>
      <c r="JKB80" s="164"/>
      <c r="JKC80" s="164"/>
      <c r="JKD80" s="164"/>
      <c r="JKE80" s="164"/>
      <c r="JKF80" s="164"/>
      <c r="JKG80" s="164"/>
      <c r="JKH80" s="164"/>
      <c r="JKI80" s="164"/>
      <c r="JKJ80" s="164"/>
      <c r="JKK80" s="164"/>
      <c r="JKL80" s="164"/>
      <c r="JKM80" s="164"/>
      <c r="JKN80" s="164"/>
      <c r="JKO80" s="164"/>
      <c r="JKP80" s="164"/>
      <c r="JKQ80" s="164"/>
      <c r="JKR80" s="164"/>
      <c r="JKS80" s="164"/>
      <c r="JKT80" s="164"/>
      <c r="JKU80" s="164"/>
      <c r="JKV80" s="164"/>
      <c r="JKW80" s="164"/>
      <c r="JKX80" s="164"/>
      <c r="JKY80" s="164"/>
      <c r="JKZ80" s="164"/>
      <c r="JLA80" s="164"/>
      <c r="JLB80" s="164"/>
      <c r="JLC80" s="164"/>
      <c r="JLD80" s="164"/>
      <c r="JLE80" s="164"/>
      <c r="JLF80" s="164"/>
      <c r="JLG80" s="164"/>
      <c r="JLH80" s="164"/>
      <c r="JLI80" s="164"/>
      <c r="JLJ80" s="164"/>
      <c r="JLK80" s="164"/>
      <c r="JLL80" s="164"/>
      <c r="JLM80" s="164"/>
      <c r="JLN80" s="164"/>
      <c r="JLO80" s="164"/>
      <c r="JLP80" s="164"/>
      <c r="JLQ80" s="164"/>
      <c r="JLR80" s="164"/>
      <c r="JLS80" s="164"/>
      <c r="JLT80" s="164"/>
      <c r="JLU80" s="164"/>
      <c r="JLV80" s="164"/>
      <c r="JLW80" s="164"/>
      <c r="JLX80" s="164"/>
      <c r="JLY80" s="164"/>
      <c r="JLZ80" s="164"/>
      <c r="JMA80" s="164"/>
      <c r="JMB80" s="164"/>
      <c r="JMC80" s="164"/>
      <c r="JMD80" s="164"/>
      <c r="JME80" s="164"/>
      <c r="JMF80" s="164"/>
      <c r="JMG80" s="164"/>
      <c r="JMH80" s="164"/>
      <c r="JMI80" s="164"/>
      <c r="JMJ80" s="164"/>
      <c r="JMK80" s="164"/>
      <c r="JML80" s="164"/>
      <c r="JMM80" s="164"/>
      <c r="JMN80" s="164"/>
      <c r="JMO80" s="164"/>
      <c r="JMP80" s="164"/>
      <c r="JMQ80" s="164"/>
      <c r="JMR80" s="164"/>
      <c r="JMS80" s="164"/>
      <c r="JMT80" s="164"/>
      <c r="JMU80" s="164"/>
      <c r="JMV80" s="164"/>
      <c r="JMW80" s="164"/>
      <c r="JMX80" s="164"/>
      <c r="JMY80" s="164"/>
      <c r="JMZ80" s="164"/>
      <c r="JNA80" s="164"/>
      <c r="JNB80" s="164"/>
      <c r="JNC80" s="164"/>
      <c r="JND80" s="164"/>
      <c r="JNE80" s="164"/>
      <c r="JNF80" s="164"/>
      <c r="JNG80" s="164"/>
      <c r="JNH80" s="164"/>
      <c r="JNI80" s="164"/>
      <c r="JNJ80" s="164"/>
      <c r="JNK80" s="164"/>
      <c r="JNL80" s="164"/>
      <c r="JNM80" s="164"/>
      <c r="JNN80" s="164"/>
      <c r="JNO80" s="164"/>
      <c r="JNP80" s="164"/>
      <c r="JNQ80" s="164"/>
      <c r="JNR80" s="164"/>
      <c r="JNS80" s="164"/>
      <c r="JNT80" s="164"/>
      <c r="JNU80" s="164"/>
      <c r="JNV80" s="164"/>
      <c r="JNW80" s="164"/>
      <c r="JNX80" s="164"/>
      <c r="JNY80" s="164"/>
      <c r="JNZ80" s="164"/>
      <c r="JOA80" s="164"/>
      <c r="JOB80" s="164"/>
      <c r="JOC80" s="164"/>
      <c r="JOD80" s="164"/>
      <c r="JOE80" s="164"/>
      <c r="JOF80" s="164"/>
      <c r="JOG80" s="164"/>
      <c r="JOH80" s="164"/>
      <c r="JOI80" s="164"/>
      <c r="JOJ80" s="164"/>
      <c r="JOK80" s="164"/>
      <c r="JOL80" s="164"/>
      <c r="JOM80" s="164"/>
      <c r="JON80" s="164"/>
      <c r="JOO80" s="164"/>
      <c r="JOP80" s="164"/>
      <c r="JOQ80" s="164"/>
      <c r="JOR80" s="164"/>
      <c r="JOS80" s="164"/>
      <c r="JOT80" s="164"/>
      <c r="JOU80" s="164"/>
      <c r="JOV80" s="164"/>
      <c r="JOW80" s="164"/>
      <c r="JOX80" s="164"/>
      <c r="JOY80" s="164"/>
      <c r="JOZ80" s="164"/>
      <c r="JPA80" s="164"/>
      <c r="JPB80" s="164"/>
      <c r="JPC80" s="164"/>
      <c r="JPD80" s="164"/>
      <c r="JPE80" s="164"/>
      <c r="JPF80" s="164"/>
      <c r="JPG80" s="164"/>
      <c r="JPH80" s="164"/>
      <c r="JPI80" s="164"/>
      <c r="JPJ80" s="164"/>
      <c r="JPK80" s="164"/>
      <c r="JPL80" s="164"/>
      <c r="JPM80" s="164"/>
      <c r="JPN80" s="164"/>
      <c r="JPO80" s="164"/>
      <c r="JPP80" s="164"/>
      <c r="JPQ80" s="164"/>
      <c r="JPR80" s="164"/>
      <c r="JPS80" s="164"/>
      <c r="JPT80" s="164"/>
      <c r="JPU80" s="164"/>
      <c r="JPV80" s="164"/>
      <c r="JPW80" s="164"/>
      <c r="JPX80" s="164"/>
      <c r="JPY80" s="164"/>
      <c r="JPZ80" s="164"/>
      <c r="JQA80" s="164"/>
      <c r="JQB80" s="164"/>
      <c r="JQC80" s="164"/>
      <c r="JQD80" s="164"/>
      <c r="JQE80" s="164"/>
      <c r="JQF80" s="164"/>
      <c r="JQG80" s="164"/>
      <c r="JQH80" s="164"/>
      <c r="JQI80" s="164"/>
      <c r="JQJ80" s="164"/>
      <c r="JQK80" s="164"/>
      <c r="JQL80" s="164"/>
      <c r="JQM80" s="164"/>
      <c r="JQN80" s="164"/>
      <c r="JQO80" s="164"/>
      <c r="JQP80" s="164"/>
      <c r="JQQ80" s="164"/>
      <c r="JQR80" s="164"/>
      <c r="JQS80" s="164"/>
      <c r="JQT80" s="164"/>
      <c r="JQU80" s="164"/>
      <c r="JQV80" s="164"/>
      <c r="JQW80" s="164"/>
      <c r="JQX80" s="164"/>
      <c r="JQY80" s="164"/>
      <c r="JQZ80" s="164"/>
      <c r="JRA80" s="164"/>
      <c r="JRB80" s="164"/>
      <c r="JRC80" s="164"/>
      <c r="JRD80" s="164"/>
      <c r="JRE80" s="164"/>
      <c r="JRF80" s="164"/>
      <c r="JRG80" s="164"/>
      <c r="JRH80" s="164"/>
      <c r="JRI80" s="164"/>
      <c r="JRJ80" s="164"/>
      <c r="JRK80" s="164"/>
      <c r="JRL80" s="164"/>
      <c r="JRM80" s="164"/>
      <c r="JRN80" s="164"/>
      <c r="JRO80" s="164"/>
      <c r="JRP80" s="164"/>
      <c r="JRQ80" s="164"/>
      <c r="JRR80" s="164"/>
      <c r="JRS80" s="164"/>
      <c r="JRT80" s="164"/>
      <c r="JRU80" s="164"/>
      <c r="JRV80" s="164"/>
      <c r="JRW80" s="164"/>
      <c r="JRX80" s="164"/>
      <c r="JRY80" s="164"/>
      <c r="JRZ80" s="164"/>
      <c r="JSA80" s="164"/>
      <c r="JSB80" s="164"/>
      <c r="JSC80" s="164"/>
      <c r="JSD80" s="164"/>
      <c r="JSE80" s="164"/>
      <c r="JSF80" s="164"/>
      <c r="JSG80" s="164"/>
      <c r="JSH80" s="164"/>
      <c r="JSI80" s="164"/>
      <c r="JSJ80" s="164"/>
      <c r="JSK80" s="164"/>
      <c r="JSL80" s="164"/>
      <c r="JSM80" s="164"/>
      <c r="JSN80" s="164"/>
      <c r="JSO80" s="164"/>
      <c r="JSP80" s="164"/>
      <c r="JSQ80" s="164"/>
      <c r="JSR80" s="164"/>
      <c r="JSS80" s="164"/>
      <c r="JST80" s="164"/>
      <c r="JSU80" s="164"/>
      <c r="JSV80" s="164"/>
      <c r="JSW80" s="164"/>
      <c r="JSX80" s="164"/>
      <c r="JSY80" s="164"/>
      <c r="JSZ80" s="164"/>
      <c r="JTA80" s="164"/>
      <c r="JTB80" s="164"/>
      <c r="JTC80" s="164"/>
      <c r="JTD80" s="164"/>
      <c r="JTE80" s="164"/>
      <c r="JTF80" s="164"/>
      <c r="JTG80" s="164"/>
      <c r="JTH80" s="164"/>
      <c r="JTI80" s="164"/>
      <c r="JTJ80" s="164"/>
      <c r="JTK80" s="164"/>
      <c r="JTL80" s="164"/>
      <c r="JTM80" s="164"/>
      <c r="JTN80" s="164"/>
      <c r="JTO80" s="164"/>
      <c r="JTP80" s="164"/>
      <c r="JTQ80" s="164"/>
      <c r="JTR80" s="164"/>
      <c r="JTS80" s="164"/>
      <c r="JTT80" s="164"/>
      <c r="JTU80" s="164"/>
      <c r="JTV80" s="164"/>
      <c r="JTW80" s="164"/>
      <c r="JTX80" s="164"/>
      <c r="JTY80" s="164"/>
      <c r="JTZ80" s="164"/>
      <c r="JUA80" s="164"/>
      <c r="JUB80" s="164"/>
      <c r="JUC80" s="164"/>
      <c r="JUD80" s="164"/>
      <c r="JUE80" s="164"/>
      <c r="JUF80" s="164"/>
      <c r="JUG80" s="164"/>
      <c r="JUH80" s="164"/>
      <c r="JUI80" s="164"/>
      <c r="JUJ80" s="164"/>
      <c r="JUK80" s="164"/>
      <c r="JUL80" s="164"/>
      <c r="JUM80" s="164"/>
      <c r="JUN80" s="164"/>
      <c r="JUO80" s="164"/>
      <c r="JUP80" s="164"/>
      <c r="JUQ80" s="164"/>
      <c r="JUR80" s="164"/>
      <c r="JUS80" s="164"/>
      <c r="JUT80" s="164"/>
      <c r="JUU80" s="164"/>
      <c r="JUV80" s="164"/>
      <c r="JUW80" s="164"/>
      <c r="JUX80" s="164"/>
      <c r="JUY80" s="164"/>
      <c r="JUZ80" s="164"/>
      <c r="JVA80" s="164"/>
      <c r="JVB80" s="164"/>
      <c r="JVC80" s="164"/>
      <c r="JVD80" s="164"/>
      <c r="JVE80" s="164"/>
      <c r="JVF80" s="164"/>
      <c r="JVG80" s="164"/>
      <c r="JVH80" s="164"/>
      <c r="JVI80" s="164"/>
      <c r="JVJ80" s="164"/>
      <c r="JVK80" s="164"/>
      <c r="JVL80" s="164"/>
      <c r="JVM80" s="164"/>
      <c r="JVN80" s="164"/>
      <c r="JVO80" s="164"/>
      <c r="JVP80" s="164"/>
      <c r="JVQ80" s="164"/>
      <c r="JVR80" s="164"/>
      <c r="JVS80" s="164"/>
      <c r="JVT80" s="164"/>
      <c r="JVU80" s="164"/>
      <c r="JVV80" s="164"/>
      <c r="JVW80" s="164"/>
      <c r="JVX80" s="164"/>
      <c r="JVY80" s="164"/>
      <c r="JVZ80" s="164"/>
      <c r="JWA80" s="164"/>
      <c r="JWB80" s="164"/>
      <c r="JWC80" s="164"/>
      <c r="JWD80" s="164"/>
      <c r="JWE80" s="164"/>
      <c r="JWF80" s="164"/>
      <c r="JWG80" s="164"/>
      <c r="JWH80" s="164"/>
      <c r="JWI80" s="164"/>
      <c r="JWJ80" s="164"/>
      <c r="JWK80" s="164"/>
      <c r="JWL80" s="164"/>
      <c r="JWM80" s="164"/>
      <c r="JWN80" s="164"/>
      <c r="JWO80" s="164"/>
      <c r="JWP80" s="164"/>
      <c r="JWQ80" s="164"/>
      <c r="JWR80" s="164"/>
      <c r="JWS80" s="164"/>
      <c r="JWT80" s="164"/>
      <c r="JWU80" s="164"/>
      <c r="JWV80" s="164"/>
      <c r="JWW80" s="164"/>
      <c r="JWX80" s="164"/>
      <c r="JWY80" s="164"/>
      <c r="JWZ80" s="164"/>
      <c r="JXA80" s="164"/>
      <c r="JXB80" s="164"/>
      <c r="JXC80" s="164"/>
      <c r="JXD80" s="164"/>
      <c r="JXE80" s="164"/>
      <c r="JXF80" s="164"/>
      <c r="JXG80" s="164"/>
      <c r="JXH80" s="164"/>
      <c r="JXI80" s="164"/>
      <c r="JXJ80" s="164"/>
      <c r="JXK80" s="164"/>
      <c r="JXL80" s="164"/>
      <c r="JXM80" s="164"/>
      <c r="JXN80" s="164"/>
      <c r="JXO80" s="164"/>
      <c r="JXP80" s="164"/>
      <c r="JXQ80" s="164"/>
      <c r="JXR80" s="164"/>
      <c r="JXS80" s="164"/>
      <c r="JXT80" s="164"/>
      <c r="JXU80" s="164"/>
      <c r="JXV80" s="164"/>
      <c r="JXW80" s="164"/>
      <c r="JXX80" s="164"/>
      <c r="JXY80" s="164"/>
      <c r="JXZ80" s="164"/>
      <c r="JYA80" s="164"/>
      <c r="JYB80" s="164"/>
      <c r="JYC80" s="164"/>
      <c r="JYD80" s="164"/>
      <c r="JYE80" s="164"/>
      <c r="JYF80" s="164"/>
      <c r="JYG80" s="164"/>
      <c r="JYH80" s="164"/>
      <c r="JYI80" s="164"/>
      <c r="JYJ80" s="164"/>
      <c r="JYK80" s="164"/>
      <c r="JYL80" s="164"/>
      <c r="JYM80" s="164"/>
      <c r="JYN80" s="164"/>
      <c r="JYO80" s="164"/>
      <c r="JYP80" s="164"/>
      <c r="JYQ80" s="164"/>
      <c r="JYR80" s="164"/>
      <c r="JYS80" s="164"/>
      <c r="JYT80" s="164"/>
      <c r="JYU80" s="164"/>
      <c r="JYV80" s="164"/>
      <c r="JYW80" s="164"/>
      <c r="JYX80" s="164"/>
      <c r="JYY80" s="164"/>
      <c r="JYZ80" s="164"/>
      <c r="JZA80" s="164"/>
      <c r="JZB80" s="164"/>
      <c r="JZC80" s="164"/>
      <c r="JZD80" s="164"/>
      <c r="JZE80" s="164"/>
      <c r="JZF80" s="164"/>
      <c r="JZG80" s="164"/>
      <c r="JZH80" s="164"/>
      <c r="JZI80" s="164"/>
      <c r="JZJ80" s="164"/>
      <c r="JZK80" s="164"/>
      <c r="JZL80" s="164"/>
      <c r="JZM80" s="164"/>
      <c r="JZN80" s="164"/>
      <c r="JZO80" s="164"/>
      <c r="JZP80" s="164"/>
      <c r="JZQ80" s="164"/>
      <c r="JZR80" s="164"/>
      <c r="JZS80" s="164"/>
      <c r="JZT80" s="164"/>
      <c r="JZU80" s="164"/>
      <c r="JZV80" s="164"/>
      <c r="JZW80" s="164"/>
      <c r="JZX80" s="164"/>
      <c r="JZY80" s="164"/>
      <c r="JZZ80" s="164"/>
      <c r="KAA80" s="164"/>
      <c r="KAB80" s="164"/>
      <c r="KAC80" s="164"/>
      <c r="KAD80" s="164"/>
      <c r="KAE80" s="164"/>
      <c r="KAF80" s="164"/>
      <c r="KAG80" s="164"/>
      <c r="KAH80" s="164"/>
      <c r="KAI80" s="164"/>
      <c r="KAJ80" s="164"/>
      <c r="KAK80" s="164"/>
      <c r="KAL80" s="164"/>
      <c r="KAM80" s="164"/>
      <c r="KAN80" s="164"/>
      <c r="KAO80" s="164"/>
      <c r="KAP80" s="164"/>
      <c r="KAQ80" s="164"/>
      <c r="KAR80" s="164"/>
      <c r="KAS80" s="164"/>
      <c r="KAT80" s="164"/>
      <c r="KAU80" s="164"/>
      <c r="KAV80" s="164"/>
      <c r="KAW80" s="164"/>
      <c r="KAX80" s="164"/>
      <c r="KAY80" s="164"/>
      <c r="KAZ80" s="164"/>
      <c r="KBA80" s="164"/>
      <c r="KBB80" s="164"/>
      <c r="KBC80" s="164"/>
      <c r="KBD80" s="164"/>
      <c r="KBE80" s="164"/>
      <c r="KBF80" s="164"/>
      <c r="KBG80" s="164"/>
      <c r="KBH80" s="164"/>
      <c r="KBI80" s="164"/>
      <c r="KBJ80" s="164"/>
      <c r="KBK80" s="164"/>
      <c r="KBL80" s="164"/>
      <c r="KBM80" s="164"/>
      <c r="KBN80" s="164"/>
      <c r="KBO80" s="164"/>
      <c r="KBP80" s="164"/>
      <c r="KBQ80" s="164"/>
      <c r="KBR80" s="164"/>
      <c r="KBS80" s="164"/>
      <c r="KBT80" s="164"/>
      <c r="KBU80" s="164"/>
      <c r="KBV80" s="164"/>
      <c r="KBW80" s="164"/>
      <c r="KBX80" s="164"/>
      <c r="KBY80" s="164"/>
      <c r="KBZ80" s="164"/>
      <c r="KCA80" s="164"/>
      <c r="KCB80" s="164"/>
      <c r="KCC80" s="164"/>
      <c r="KCD80" s="164"/>
      <c r="KCE80" s="164"/>
      <c r="KCF80" s="164"/>
      <c r="KCG80" s="164"/>
      <c r="KCH80" s="164"/>
      <c r="KCI80" s="164"/>
      <c r="KCJ80" s="164"/>
      <c r="KCK80" s="164"/>
      <c r="KCL80" s="164"/>
      <c r="KCM80" s="164"/>
      <c r="KCN80" s="164"/>
      <c r="KCO80" s="164"/>
      <c r="KCP80" s="164"/>
      <c r="KCQ80" s="164"/>
      <c r="KCR80" s="164"/>
      <c r="KCS80" s="164"/>
      <c r="KCT80" s="164"/>
      <c r="KCU80" s="164"/>
      <c r="KCV80" s="164"/>
      <c r="KCW80" s="164"/>
      <c r="KCX80" s="164"/>
      <c r="KCY80" s="164"/>
      <c r="KCZ80" s="164"/>
      <c r="KDA80" s="164"/>
      <c r="KDB80" s="164"/>
      <c r="KDC80" s="164"/>
      <c r="KDD80" s="164"/>
      <c r="KDE80" s="164"/>
      <c r="KDF80" s="164"/>
      <c r="KDG80" s="164"/>
      <c r="KDH80" s="164"/>
      <c r="KDI80" s="164"/>
      <c r="KDJ80" s="164"/>
      <c r="KDK80" s="164"/>
      <c r="KDL80" s="164"/>
      <c r="KDM80" s="164"/>
      <c r="KDN80" s="164"/>
      <c r="KDO80" s="164"/>
      <c r="KDP80" s="164"/>
      <c r="KDQ80" s="164"/>
      <c r="KDR80" s="164"/>
      <c r="KDS80" s="164"/>
      <c r="KDT80" s="164"/>
      <c r="KDU80" s="164"/>
      <c r="KDV80" s="164"/>
      <c r="KDW80" s="164"/>
      <c r="KDX80" s="164"/>
      <c r="KDY80" s="164"/>
      <c r="KDZ80" s="164"/>
      <c r="KEA80" s="164"/>
      <c r="KEB80" s="164"/>
      <c r="KEC80" s="164"/>
      <c r="KED80" s="164"/>
      <c r="KEE80" s="164"/>
      <c r="KEF80" s="164"/>
      <c r="KEG80" s="164"/>
      <c r="KEH80" s="164"/>
      <c r="KEI80" s="164"/>
      <c r="KEJ80" s="164"/>
      <c r="KEK80" s="164"/>
      <c r="KEL80" s="164"/>
      <c r="KEM80" s="164"/>
      <c r="KEN80" s="164"/>
      <c r="KEO80" s="164"/>
      <c r="KEP80" s="164"/>
      <c r="KEQ80" s="164"/>
      <c r="KER80" s="164"/>
      <c r="KES80" s="164"/>
      <c r="KET80" s="164"/>
      <c r="KEU80" s="164"/>
      <c r="KEV80" s="164"/>
      <c r="KEW80" s="164"/>
      <c r="KEX80" s="164"/>
      <c r="KEY80" s="164"/>
      <c r="KEZ80" s="164"/>
      <c r="KFA80" s="164"/>
      <c r="KFB80" s="164"/>
      <c r="KFC80" s="164"/>
      <c r="KFD80" s="164"/>
      <c r="KFE80" s="164"/>
      <c r="KFF80" s="164"/>
      <c r="KFG80" s="164"/>
      <c r="KFH80" s="164"/>
      <c r="KFI80" s="164"/>
      <c r="KFJ80" s="164"/>
      <c r="KFK80" s="164"/>
      <c r="KFL80" s="164"/>
      <c r="KFM80" s="164"/>
      <c r="KFN80" s="164"/>
      <c r="KFO80" s="164"/>
      <c r="KFP80" s="164"/>
      <c r="KFQ80" s="164"/>
      <c r="KFR80" s="164"/>
      <c r="KFS80" s="164"/>
      <c r="KFT80" s="164"/>
      <c r="KFU80" s="164"/>
      <c r="KFV80" s="164"/>
      <c r="KFW80" s="164"/>
      <c r="KFX80" s="164"/>
      <c r="KFY80" s="164"/>
      <c r="KFZ80" s="164"/>
      <c r="KGA80" s="164"/>
      <c r="KGB80" s="164"/>
      <c r="KGC80" s="164"/>
      <c r="KGD80" s="164"/>
      <c r="KGE80" s="164"/>
      <c r="KGF80" s="164"/>
      <c r="KGG80" s="164"/>
      <c r="KGH80" s="164"/>
      <c r="KGI80" s="164"/>
      <c r="KGJ80" s="164"/>
      <c r="KGK80" s="164"/>
      <c r="KGL80" s="164"/>
      <c r="KGM80" s="164"/>
      <c r="KGN80" s="164"/>
      <c r="KGO80" s="164"/>
      <c r="KGP80" s="164"/>
      <c r="KGQ80" s="164"/>
      <c r="KGR80" s="164"/>
      <c r="KGS80" s="164"/>
      <c r="KGT80" s="164"/>
      <c r="KGU80" s="164"/>
      <c r="KGV80" s="164"/>
      <c r="KGW80" s="164"/>
      <c r="KGX80" s="164"/>
      <c r="KGY80" s="164"/>
      <c r="KGZ80" s="164"/>
      <c r="KHA80" s="164"/>
      <c r="KHB80" s="164"/>
      <c r="KHC80" s="164"/>
      <c r="KHD80" s="164"/>
      <c r="KHE80" s="164"/>
      <c r="KHF80" s="164"/>
      <c r="KHG80" s="164"/>
      <c r="KHH80" s="164"/>
      <c r="KHI80" s="164"/>
      <c r="KHJ80" s="164"/>
      <c r="KHK80" s="164"/>
      <c r="KHL80" s="164"/>
      <c r="KHM80" s="164"/>
      <c r="KHN80" s="164"/>
      <c r="KHO80" s="164"/>
      <c r="KHP80" s="164"/>
      <c r="KHQ80" s="164"/>
      <c r="KHR80" s="164"/>
      <c r="KHS80" s="164"/>
      <c r="KHT80" s="164"/>
      <c r="KHU80" s="164"/>
      <c r="KHV80" s="164"/>
      <c r="KHW80" s="164"/>
      <c r="KHX80" s="164"/>
      <c r="KHY80" s="164"/>
      <c r="KHZ80" s="164"/>
      <c r="KIA80" s="164"/>
      <c r="KIB80" s="164"/>
      <c r="KIC80" s="164"/>
      <c r="KID80" s="164"/>
      <c r="KIE80" s="164"/>
      <c r="KIF80" s="164"/>
      <c r="KIG80" s="164"/>
      <c r="KIH80" s="164"/>
      <c r="KII80" s="164"/>
      <c r="KIJ80" s="164"/>
      <c r="KIK80" s="164"/>
      <c r="KIL80" s="164"/>
      <c r="KIM80" s="164"/>
      <c r="KIN80" s="164"/>
      <c r="KIO80" s="164"/>
      <c r="KIP80" s="164"/>
      <c r="KIQ80" s="164"/>
      <c r="KIR80" s="164"/>
      <c r="KIS80" s="164"/>
      <c r="KIT80" s="164"/>
      <c r="KIU80" s="164"/>
      <c r="KIV80" s="164"/>
      <c r="KIW80" s="164"/>
      <c r="KIX80" s="164"/>
      <c r="KIY80" s="164"/>
      <c r="KIZ80" s="164"/>
      <c r="KJA80" s="164"/>
      <c r="KJB80" s="164"/>
      <c r="KJC80" s="164"/>
      <c r="KJD80" s="164"/>
      <c r="KJE80" s="164"/>
      <c r="KJF80" s="164"/>
      <c r="KJG80" s="164"/>
      <c r="KJH80" s="164"/>
      <c r="KJI80" s="164"/>
      <c r="KJJ80" s="164"/>
      <c r="KJK80" s="164"/>
      <c r="KJL80" s="164"/>
      <c r="KJM80" s="164"/>
      <c r="KJN80" s="164"/>
      <c r="KJO80" s="164"/>
      <c r="KJP80" s="164"/>
      <c r="KJQ80" s="164"/>
      <c r="KJR80" s="164"/>
      <c r="KJS80" s="164"/>
      <c r="KJT80" s="164"/>
      <c r="KJU80" s="164"/>
      <c r="KJV80" s="164"/>
      <c r="KJW80" s="164"/>
      <c r="KJX80" s="164"/>
      <c r="KJY80" s="164"/>
      <c r="KJZ80" s="164"/>
      <c r="KKA80" s="164"/>
      <c r="KKB80" s="164"/>
      <c r="KKC80" s="164"/>
      <c r="KKD80" s="164"/>
      <c r="KKE80" s="164"/>
      <c r="KKF80" s="164"/>
      <c r="KKG80" s="164"/>
      <c r="KKH80" s="164"/>
      <c r="KKI80" s="164"/>
      <c r="KKJ80" s="164"/>
      <c r="KKK80" s="164"/>
      <c r="KKL80" s="164"/>
      <c r="KKM80" s="164"/>
      <c r="KKN80" s="164"/>
      <c r="KKO80" s="164"/>
      <c r="KKP80" s="164"/>
      <c r="KKQ80" s="164"/>
      <c r="KKR80" s="164"/>
      <c r="KKS80" s="164"/>
      <c r="KKT80" s="164"/>
      <c r="KKU80" s="164"/>
      <c r="KKV80" s="164"/>
      <c r="KKW80" s="164"/>
      <c r="KKX80" s="164"/>
      <c r="KKY80" s="164"/>
      <c r="KKZ80" s="164"/>
      <c r="KLA80" s="164"/>
      <c r="KLB80" s="164"/>
      <c r="KLC80" s="164"/>
      <c r="KLD80" s="164"/>
      <c r="KLE80" s="164"/>
      <c r="KLF80" s="164"/>
      <c r="KLG80" s="164"/>
      <c r="KLH80" s="164"/>
      <c r="KLI80" s="164"/>
      <c r="KLJ80" s="164"/>
      <c r="KLK80" s="164"/>
      <c r="KLL80" s="164"/>
      <c r="KLM80" s="164"/>
      <c r="KLN80" s="164"/>
      <c r="KLO80" s="164"/>
      <c r="KLP80" s="164"/>
      <c r="KLQ80" s="164"/>
      <c r="KLR80" s="164"/>
      <c r="KLS80" s="164"/>
      <c r="KLT80" s="164"/>
      <c r="KLU80" s="164"/>
      <c r="KLV80" s="164"/>
      <c r="KLW80" s="164"/>
      <c r="KLX80" s="164"/>
      <c r="KLY80" s="164"/>
      <c r="KLZ80" s="164"/>
      <c r="KMA80" s="164"/>
      <c r="KMB80" s="164"/>
      <c r="KMC80" s="164"/>
      <c r="KMD80" s="164"/>
      <c r="KME80" s="164"/>
      <c r="KMF80" s="164"/>
      <c r="KMG80" s="164"/>
      <c r="KMH80" s="164"/>
      <c r="KMI80" s="164"/>
      <c r="KMJ80" s="164"/>
      <c r="KMK80" s="164"/>
      <c r="KML80" s="164"/>
      <c r="KMM80" s="164"/>
      <c r="KMN80" s="164"/>
      <c r="KMO80" s="164"/>
      <c r="KMP80" s="164"/>
      <c r="KMQ80" s="164"/>
      <c r="KMR80" s="164"/>
      <c r="KMS80" s="164"/>
      <c r="KMT80" s="164"/>
      <c r="KMU80" s="164"/>
      <c r="KMV80" s="164"/>
      <c r="KMW80" s="164"/>
      <c r="KMX80" s="164"/>
      <c r="KMY80" s="164"/>
      <c r="KMZ80" s="164"/>
      <c r="KNA80" s="164"/>
      <c r="KNB80" s="164"/>
      <c r="KNC80" s="164"/>
      <c r="KND80" s="164"/>
      <c r="KNE80" s="164"/>
      <c r="KNF80" s="164"/>
      <c r="KNG80" s="164"/>
      <c r="KNH80" s="164"/>
      <c r="KNI80" s="164"/>
      <c r="KNJ80" s="164"/>
      <c r="KNK80" s="164"/>
      <c r="KNL80" s="164"/>
      <c r="KNM80" s="164"/>
      <c r="KNN80" s="164"/>
      <c r="KNO80" s="164"/>
      <c r="KNP80" s="164"/>
      <c r="KNQ80" s="164"/>
      <c r="KNR80" s="164"/>
      <c r="KNS80" s="164"/>
      <c r="KNT80" s="164"/>
      <c r="KNU80" s="164"/>
      <c r="KNV80" s="164"/>
      <c r="KNW80" s="164"/>
      <c r="KNX80" s="164"/>
      <c r="KNY80" s="164"/>
      <c r="KNZ80" s="164"/>
      <c r="KOA80" s="164"/>
      <c r="KOB80" s="164"/>
      <c r="KOC80" s="164"/>
      <c r="KOD80" s="164"/>
      <c r="KOE80" s="164"/>
      <c r="KOF80" s="164"/>
      <c r="KOG80" s="164"/>
      <c r="KOH80" s="164"/>
      <c r="KOI80" s="164"/>
      <c r="KOJ80" s="164"/>
      <c r="KOK80" s="164"/>
      <c r="KOL80" s="164"/>
      <c r="KOM80" s="164"/>
      <c r="KON80" s="164"/>
      <c r="KOO80" s="164"/>
      <c r="KOP80" s="164"/>
      <c r="KOQ80" s="164"/>
      <c r="KOR80" s="164"/>
      <c r="KOS80" s="164"/>
      <c r="KOT80" s="164"/>
      <c r="KOU80" s="164"/>
      <c r="KOV80" s="164"/>
      <c r="KOW80" s="164"/>
      <c r="KOX80" s="164"/>
      <c r="KOY80" s="164"/>
      <c r="KOZ80" s="164"/>
      <c r="KPA80" s="164"/>
      <c r="KPB80" s="164"/>
      <c r="KPC80" s="164"/>
      <c r="KPD80" s="164"/>
      <c r="KPE80" s="164"/>
      <c r="KPF80" s="164"/>
      <c r="KPG80" s="164"/>
      <c r="KPH80" s="164"/>
      <c r="KPI80" s="164"/>
      <c r="KPJ80" s="164"/>
      <c r="KPK80" s="164"/>
      <c r="KPL80" s="164"/>
      <c r="KPM80" s="164"/>
      <c r="KPN80" s="164"/>
      <c r="KPO80" s="164"/>
      <c r="KPP80" s="164"/>
      <c r="KPQ80" s="164"/>
      <c r="KPR80" s="164"/>
      <c r="KPS80" s="164"/>
      <c r="KPT80" s="164"/>
      <c r="KPU80" s="164"/>
      <c r="KPV80" s="164"/>
      <c r="KPW80" s="164"/>
      <c r="KPX80" s="164"/>
      <c r="KPY80" s="164"/>
      <c r="KPZ80" s="164"/>
      <c r="KQA80" s="164"/>
      <c r="KQB80" s="164"/>
      <c r="KQC80" s="164"/>
      <c r="KQD80" s="164"/>
      <c r="KQE80" s="164"/>
      <c r="KQF80" s="164"/>
      <c r="KQG80" s="164"/>
      <c r="KQH80" s="164"/>
      <c r="KQI80" s="164"/>
      <c r="KQJ80" s="164"/>
      <c r="KQK80" s="164"/>
      <c r="KQL80" s="164"/>
      <c r="KQM80" s="164"/>
      <c r="KQN80" s="164"/>
      <c r="KQO80" s="164"/>
      <c r="KQP80" s="164"/>
      <c r="KQQ80" s="164"/>
      <c r="KQR80" s="164"/>
      <c r="KQS80" s="164"/>
      <c r="KQT80" s="164"/>
      <c r="KQU80" s="164"/>
      <c r="KQV80" s="164"/>
      <c r="KQW80" s="164"/>
      <c r="KQX80" s="164"/>
      <c r="KQY80" s="164"/>
      <c r="KQZ80" s="164"/>
      <c r="KRA80" s="164"/>
      <c r="KRB80" s="164"/>
      <c r="KRC80" s="164"/>
      <c r="KRD80" s="164"/>
      <c r="KRE80" s="164"/>
      <c r="KRF80" s="164"/>
      <c r="KRG80" s="164"/>
      <c r="KRH80" s="164"/>
      <c r="KRI80" s="164"/>
      <c r="KRJ80" s="164"/>
      <c r="KRK80" s="164"/>
      <c r="KRL80" s="164"/>
      <c r="KRM80" s="164"/>
      <c r="KRN80" s="164"/>
      <c r="KRO80" s="164"/>
      <c r="KRP80" s="164"/>
      <c r="KRQ80" s="164"/>
      <c r="KRR80" s="164"/>
      <c r="KRS80" s="164"/>
      <c r="KRT80" s="164"/>
      <c r="KRU80" s="164"/>
      <c r="KRV80" s="164"/>
      <c r="KRW80" s="164"/>
      <c r="KRX80" s="164"/>
      <c r="KRY80" s="164"/>
      <c r="KRZ80" s="164"/>
      <c r="KSA80" s="164"/>
      <c r="KSB80" s="164"/>
      <c r="KSC80" s="164"/>
      <c r="KSD80" s="164"/>
      <c r="KSE80" s="164"/>
      <c r="KSF80" s="164"/>
      <c r="KSG80" s="164"/>
      <c r="KSH80" s="164"/>
      <c r="KSI80" s="164"/>
      <c r="KSJ80" s="164"/>
      <c r="KSK80" s="164"/>
      <c r="KSL80" s="164"/>
      <c r="KSM80" s="164"/>
      <c r="KSN80" s="164"/>
      <c r="KSO80" s="164"/>
      <c r="KSP80" s="164"/>
      <c r="KSQ80" s="164"/>
      <c r="KSR80" s="164"/>
      <c r="KSS80" s="164"/>
      <c r="KST80" s="164"/>
      <c r="KSU80" s="164"/>
      <c r="KSV80" s="164"/>
      <c r="KSW80" s="164"/>
      <c r="KSX80" s="164"/>
      <c r="KSY80" s="164"/>
      <c r="KSZ80" s="164"/>
      <c r="KTA80" s="164"/>
      <c r="KTB80" s="164"/>
      <c r="KTC80" s="164"/>
      <c r="KTD80" s="164"/>
      <c r="KTE80" s="164"/>
      <c r="KTF80" s="164"/>
      <c r="KTG80" s="164"/>
      <c r="KTH80" s="164"/>
      <c r="KTI80" s="164"/>
      <c r="KTJ80" s="164"/>
      <c r="KTK80" s="164"/>
      <c r="KTL80" s="164"/>
      <c r="KTM80" s="164"/>
      <c r="KTN80" s="164"/>
      <c r="KTO80" s="164"/>
      <c r="KTP80" s="164"/>
      <c r="KTQ80" s="164"/>
      <c r="KTR80" s="164"/>
      <c r="KTS80" s="164"/>
      <c r="KTT80" s="164"/>
      <c r="KTU80" s="164"/>
      <c r="KTV80" s="164"/>
      <c r="KTW80" s="164"/>
      <c r="KTX80" s="164"/>
      <c r="KTY80" s="164"/>
      <c r="KTZ80" s="164"/>
      <c r="KUA80" s="164"/>
      <c r="KUB80" s="164"/>
      <c r="KUC80" s="164"/>
      <c r="KUD80" s="164"/>
      <c r="KUE80" s="164"/>
      <c r="KUF80" s="164"/>
      <c r="KUG80" s="164"/>
      <c r="KUH80" s="164"/>
      <c r="KUI80" s="164"/>
      <c r="KUJ80" s="164"/>
      <c r="KUK80" s="164"/>
      <c r="KUL80" s="164"/>
      <c r="KUM80" s="164"/>
      <c r="KUN80" s="164"/>
      <c r="KUO80" s="164"/>
      <c r="KUP80" s="164"/>
      <c r="KUQ80" s="164"/>
      <c r="KUR80" s="164"/>
      <c r="KUS80" s="164"/>
      <c r="KUT80" s="164"/>
      <c r="KUU80" s="164"/>
      <c r="KUV80" s="164"/>
      <c r="KUW80" s="164"/>
      <c r="KUX80" s="164"/>
      <c r="KUY80" s="164"/>
      <c r="KUZ80" s="164"/>
      <c r="KVA80" s="164"/>
      <c r="KVB80" s="164"/>
      <c r="KVC80" s="164"/>
      <c r="KVD80" s="164"/>
      <c r="KVE80" s="164"/>
      <c r="KVF80" s="164"/>
      <c r="KVG80" s="164"/>
      <c r="KVH80" s="164"/>
      <c r="KVI80" s="164"/>
      <c r="KVJ80" s="164"/>
      <c r="KVK80" s="164"/>
      <c r="KVL80" s="164"/>
      <c r="KVM80" s="164"/>
      <c r="KVN80" s="164"/>
      <c r="KVO80" s="164"/>
      <c r="KVP80" s="164"/>
      <c r="KVQ80" s="164"/>
      <c r="KVR80" s="164"/>
      <c r="KVS80" s="164"/>
      <c r="KVT80" s="164"/>
      <c r="KVU80" s="164"/>
      <c r="KVV80" s="164"/>
      <c r="KVW80" s="164"/>
      <c r="KVX80" s="164"/>
      <c r="KVY80" s="164"/>
      <c r="KVZ80" s="164"/>
      <c r="KWA80" s="164"/>
      <c r="KWB80" s="164"/>
      <c r="KWC80" s="164"/>
      <c r="KWD80" s="164"/>
      <c r="KWE80" s="164"/>
      <c r="KWF80" s="164"/>
      <c r="KWG80" s="164"/>
      <c r="KWH80" s="164"/>
      <c r="KWI80" s="164"/>
      <c r="KWJ80" s="164"/>
      <c r="KWK80" s="164"/>
      <c r="KWL80" s="164"/>
      <c r="KWM80" s="164"/>
      <c r="KWN80" s="164"/>
      <c r="KWO80" s="164"/>
      <c r="KWP80" s="164"/>
      <c r="KWQ80" s="164"/>
      <c r="KWR80" s="164"/>
      <c r="KWS80" s="164"/>
      <c r="KWT80" s="164"/>
      <c r="KWU80" s="164"/>
      <c r="KWV80" s="164"/>
      <c r="KWW80" s="164"/>
      <c r="KWX80" s="164"/>
      <c r="KWY80" s="164"/>
      <c r="KWZ80" s="164"/>
      <c r="KXA80" s="164"/>
      <c r="KXB80" s="164"/>
      <c r="KXC80" s="164"/>
      <c r="KXD80" s="164"/>
      <c r="KXE80" s="164"/>
      <c r="KXF80" s="164"/>
      <c r="KXG80" s="164"/>
      <c r="KXH80" s="164"/>
      <c r="KXI80" s="164"/>
      <c r="KXJ80" s="164"/>
      <c r="KXK80" s="164"/>
      <c r="KXL80" s="164"/>
      <c r="KXM80" s="164"/>
      <c r="KXN80" s="164"/>
      <c r="KXO80" s="164"/>
      <c r="KXP80" s="164"/>
      <c r="KXQ80" s="164"/>
      <c r="KXR80" s="164"/>
      <c r="KXS80" s="164"/>
      <c r="KXT80" s="164"/>
      <c r="KXU80" s="164"/>
      <c r="KXV80" s="164"/>
      <c r="KXW80" s="164"/>
      <c r="KXX80" s="164"/>
      <c r="KXY80" s="164"/>
      <c r="KXZ80" s="164"/>
      <c r="KYA80" s="164"/>
      <c r="KYB80" s="164"/>
      <c r="KYC80" s="164"/>
      <c r="KYD80" s="164"/>
      <c r="KYE80" s="164"/>
      <c r="KYF80" s="164"/>
      <c r="KYG80" s="164"/>
      <c r="KYH80" s="164"/>
      <c r="KYI80" s="164"/>
      <c r="KYJ80" s="164"/>
      <c r="KYK80" s="164"/>
      <c r="KYL80" s="164"/>
      <c r="KYM80" s="164"/>
      <c r="KYN80" s="164"/>
      <c r="KYO80" s="164"/>
      <c r="KYP80" s="164"/>
      <c r="KYQ80" s="164"/>
      <c r="KYR80" s="164"/>
      <c r="KYS80" s="164"/>
      <c r="KYT80" s="164"/>
      <c r="KYU80" s="164"/>
      <c r="KYV80" s="164"/>
      <c r="KYW80" s="164"/>
      <c r="KYX80" s="164"/>
      <c r="KYY80" s="164"/>
      <c r="KYZ80" s="164"/>
      <c r="KZA80" s="164"/>
      <c r="KZB80" s="164"/>
      <c r="KZC80" s="164"/>
      <c r="KZD80" s="164"/>
      <c r="KZE80" s="164"/>
      <c r="KZF80" s="164"/>
      <c r="KZG80" s="164"/>
      <c r="KZH80" s="164"/>
      <c r="KZI80" s="164"/>
      <c r="KZJ80" s="164"/>
      <c r="KZK80" s="164"/>
      <c r="KZL80" s="164"/>
      <c r="KZM80" s="164"/>
      <c r="KZN80" s="164"/>
      <c r="KZO80" s="164"/>
      <c r="KZP80" s="164"/>
      <c r="KZQ80" s="164"/>
      <c r="KZR80" s="164"/>
      <c r="KZS80" s="164"/>
      <c r="KZT80" s="164"/>
      <c r="KZU80" s="164"/>
      <c r="KZV80" s="164"/>
      <c r="KZW80" s="164"/>
      <c r="KZX80" s="164"/>
      <c r="KZY80" s="164"/>
      <c r="KZZ80" s="164"/>
      <c r="LAA80" s="164"/>
      <c r="LAB80" s="164"/>
      <c r="LAC80" s="164"/>
      <c r="LAD80" s="164"/>
      <c r="LAE80" s="164"/>
      <c r="LAF80" s="164"/>
      <c r="LAG80" s="164"/>
      <c r="LAH80" s="164"/>
      <c r="LAI80" s="164"/>
      <c r="LAJ80" s="164"/>
      <c r="LAK80" s="164"/>
      <c r="LAL80" s="164"/>
      <c r="LAM80" s="164"/>
      <c r="LAN80" s="164"/>
      <c r="LAO80" s="164"/>
      <c r="LAP80" s="164"/>
      <c r="LAQ80" s="164"/>
      <c r="LAR80" s="164"/>
      <c r="LAS80" s="164"/>
      <c r="LAT80" s="164"/>
      <c r="LAU80" s="164"/>
      <c r="LAV80" s="164"/>
      <c r="LAW80" s="164"/>
      <c r="LAX80" s="164"/>
      <c r="LAY80" s="164"/>
      <c r="LAZ80" s="164"/>
      <c r="LBA80" s="164"/>
      <c r="LBB80" s="164"/>
      <c r="LBC80" s="164"/>
      <c r="LBD80" s="164"/>
      <c r="LBE80" s="164"/>
      <c r="LBF80" s="164"/>
      <c r="LBG80" s="164"/>
      <c r="LBH80" s="164"/>
      <c r="LBI80" s="164"/>
      <c r="LBJ80" s="164"/>
      <c r="LBK80" s="164"/>
      <c r="LBL80" s="164"/>
      <c r="LBM80" s="164"/>
      <c r="LBN80" s="164"/>
      <c r="LBO80" s="164"/>
      <c r="LBP80" s="164"/>
      <c r="LBQ80" s="164"/>
      <c r="LBR80" s="164"/>
      <c r="LBS80" s="164"/>
      <c r="LBT80" s="164"/>
      <c r="LBU80" s="164"/>
      <c r="LBV80" s="164"/>
      <c r="LBW80" s="164"/>
      <c r="LBX80" s="164"/>
      <c r="LBY80" s="164"/>
      <c r="LBZ80" s="164"/>
      <c r="LCA80" s="164"/>
      <c r="LCB80" s="164"/>
      <c r="LCC80" s="164"/>
      <c r="LCD80" s="164"/>
      <c r="LCE80" s="164"/>
      <c r="LCF80" s="164"/>
      <c r="LCG80" s="164"/>
      <c r="LCH80" s="164"/>
      <c r="LCI80" s="164"/>
      <c r="LCJ80" s="164"/>
      <c r="LCK80" s="164"/>
      <c r="LCL80" s="164"/>
      <c r="LCM80" s="164"/>
      <c r="LCN80" s="164"/>
      <c r="LCO80" s="164"/>
      <c r="LCP80" s="164"/>
      <c r="LCQ80" s="164"/>
      <c r="LCR80" s="164"/>
      <c r="LCS80" s="164"/>
      <c r="LCT80" s="164"/>
      <c r="LCU80" s="164"/>
      <c r="LCV80" s="164"/>
      <c r="LCW80" s="164"/>
      <c r="LCX80" s="164"/>
      <c r="LCY80" s="164"/>
      <c r="LCZ80" s="164"/>
      <c r="LDA80" s="164"/>
      <c r="LDB80" s="164"/>
      <c r="LDC80" s="164"/>
      <c r="LDD80" s="164"/>
      <c r="LDE80" s="164"/>
      <c r="LDF80" s="164"/>
      <c r="LDG80" s="164"/>
      <c r="LDH80" s="164"/>
      <c r="LDI80" s="164"/>
      <c r="LDJ80" s="164"/>
      <c r="LDK80" s="164"/>
      <c r="LDL80" s="164"/>
      <c r="LDM80" s="164"/>
      <c r="LDN80" s="164"/>
      <c r="LDO80" s="164"/>
      <c r="LDP80" s="164"/>
      <c r="LDQ80" s="164"/>
      <c r="LDR80" s="164"/>
      <c r="LDS80" s="164"/>
      <c r="LDT80" s="164"/>
      <c r="LDU80" s="164"/>
      <c r="LDV80" s="164"/>
      <c r="LDW80" s="164"/>
      <c r="LDX80" s="164"/>
      <c r="LDY80" s="164"/>
      <c r="LDZ80" s="164"/>
      <c r="LEA80" s="164"/>
      <c r="LEB80" s="164"/>
      <c r="LEC80" s="164"/>
      <c r="LED80" s="164"/>
      <c r="LEE80" s="164"/>
      <c r="LEF80" s="164"/>
      <c r="LEG80" s="164"/>
      <c r="LEH80" s="164"/>
      <c r="LEI80" s="164"/>
      <c r="LEJ80" s="164"/>
      <c r="LEK80" s="164"/>
      <c r="LEL80" s="164"/>
      <c r="LEM80" s="164"/>
      <c r="LEN80" s="164"/>
      <c r="LEO80" s="164"/>
      <c r="LEP80" s="164"/>
      <c r="LEQ80" s="164"/>
      <c r="LER80" s="164"/>
      <c r="LES80" s="164"/>
      <c r="LET80" s="164"/>
      <c r="LEU80" s="164"/>
      <c r="LEV80" s="164"/>
      <c r="LEW80" s="164"/>
      <c r="LEX80" s="164"/>
      <c r="LEY80" s="164"/>
      <c r="LEZ80" s="164"/>
      <c r="LFA80" s="164"/>
      <c r="LFB80" s="164"/>
      <c r="LFC80" s="164"/>
      <c r="LFD80" s="164"/>
      <c r="LFE80" s="164"/>
      <c r="LFF80" s="164"/>
      <c r="LFG80" s="164"/>
      <c r="LFH80" s="164"/>
      <c r="LFI80" s="164"/>
      <c r="LFJ80" s="164"/>
      <c r="LFK80" s="164"/>
      <c r="LFL80" s="164"/>
      <c r="LFM80" s="164"/>
      <c r="LFN80" s="164"/>
      <c r="LFO80" s="164"/>
      <c r="LFP80" s="164"/>
      <c r="LFQ80" s="164"/>
      <c r="LFR80" s="164"/>
      <c r="LFS80" s="164"/>
      <c r="LFT80" s="164"/>
      <c r="LFU80" s="164"/>
      <c r="LFV80" s="164"/>
      <c r="LFW80" s="164"/>
      <c r="LFX80" s="164"/>
      <c r="LFY80" s="164"/>
      <c r="LFZ80" s="164"/>
      <c r="LGA80" s="164"/>
      <c r="LGB80" s="164"/>
      <c r="LGC80" s="164"/>
      <c r="LGD80" s="164"/>
      <c r="LGE80" s="164"/>
      <c r="LGF80" s="164"/>
      <c r="LGG80" s="164"/>
      <c r="LGH80" s="164"/>
      <c r="LGI80" s="164"/>
      <c r="LGJ80" s="164"/>
      <c r="LGK80" s="164"/>
      <c r="LGL80" s="164"/>
      <c r="LGM80" s="164"/>
      <c r="LGN80" s="164"/>
      <c r="LGO80" s="164"/>
      <c r="LGP80" s="164"/>
      <c r="LGQ80" s="164"/>
      <c r="LGR80" s="164"/>
      <c r="LGS80" s="164"/>
      <c r="LGT80" s="164"/>
      <c r="LGU80" s="164"/>
      <c r="LGV80" s="164"/>
      <c r="LGW80" s="164"/>
      <c r="LGX80" s="164"/>
      <c r="LGY80" s="164"/>
      <c r="LGZ80" s="164"/>
      <c r="LHA80" s="164"/>
      <c r="LHB80" s="164"/>
      <c r="LHC80" s="164"/>
      <c r="LHD80" s="164"/>
      <c r="LHE80" s="164"/>
      <c r="LHF80" s="164"/>
      <c r="LHG80" s="164"/>
      <c r="LHH80" s="164"/>
      <c r="LHI80" s="164"/>
      <c r="LHJ80" s="164"/>
      <c r="LHK80" s="164"/>
      <c r="LHL80" s="164"/>
      <c r="LHM80" s="164"/>
      <c r="LHN80" s="164"/>
      <c r="LHO80" s="164"/>
      <c r="LHP80" s="164"/>
      <c r="LHQ80" s="164"/>
      <c r="LHR80" s="164"/>
      <c r="LHS80" s="164"/>
      <c r="LHT80" s="164"/>
      <c r="LHU80" s="164"/>
      <c r="LHV80" s="164"/>
      <c r="LHW80" s="164"/>
      <c r="LHX80" s="164"/>
      <c r="LHY80" s="164"/>
      <c r="LHZ80" s="164"/>
      <c r="LIA80" s="164"/>
      <c r="LIB80" s="164"/>
      <c r="LIC80" s="164"/>
      <c r="LID80" s="164"/>
      <c r="LIE80" s="164"/>
      <c r="LIF80" s="164"/>
      <c r="LIG80" s="164"/>
      <c r="LIH80" s="164"/>
      <c r="LII80" s="164"/>
      <c r="LIJ80" s="164"/>
      <c r="LIK80" s="164"/>
      <c r="LIL80" s="164"/>
      <c r="LIM80" s="164"/>
      <c r="LIN80" s="164"/>
      <c r="LIO80" s="164"/>
      <c r="LIP80" s="164"/>
      <c r="LIQ80" s="164"/>
      <c r="LIR80" s="164"/>
      <c r="LIS80" s="164"/>
      <c r="LIT80" s="164"/>
      <c r="LIU80" s="164"/>
      <c r="LIV80" s="164"/>
      <c r="LIW80" s="164"/>
      <c r="LIX80" s="164"/>
      <c r="LIY80" s="164"/>
      <c r="LIZ80" s="164"/>
      <c r="LJA80" s="164"/>
      <c r="LJB80" s="164"/>
      <c r="LJC80" s="164"/>
      <c r="LJD80" s="164"/>
      <c r="LJE80" s="164"/>
      <c r="LJF80" s="164"/>
      <c r="LJG80" s="164"/>
      <c r="LJH80" s="164"/>
      <c r="LJI80" s="164"/>
      <c r="LJJ80" s="164"/>
      <c r="LJK80" s="164"/>
      <c r="LJL80" s="164"/>
      <c r="LJM80" s="164"/>
      <c r="LJN80" s="164"/>
      <c r="LJO80" s="164"/>
      <c r="LJP80" s="164"/>
      <c r="LJQ80" s="164"/>
      <c r="LJR80" s="164"/>
      <c r="LJS80" s="164"/>
      <c r="LJT80" s="164"/>
      <c r="LJU80" s="164"/>
      <c r="LJV80" s="164"/>
      <c r="LJW80" s="164"/>
      <c r="LJX80" s="164"/>
      <c r="LJY80" s="164"/>
      <c r="LJZ80" s="164"/>
      <c r="LKA80" s="164"/>
      <c r="LKB80" s="164"/>
      <c r="LKC80" s="164"/>
      <c r="LKD80" s="164"/>
      <c r="LKE80" s="164"/>
      <c r="LKF80" s="164"/>
      <c r="LKG80" s="164"/>
      <c r="LKH80" s="164"/>
      <c r="LKI80" s="164"/>
      <c r="LKJ80" s="164"/>
      <c r="LKK80" s="164"/>
      <c r="LKL80" s="164"/>
      <c r="LKM80" s="164"/>
      <c r="LKN80" s="164"/>
      <c r="LKO80" s="164"/>
      <c r="LKP80" s="164"/>
      <c r="LKQ80" s="164"/>
      <c r="LKR80" s="164"/>
      <c r="LKS80" s="164"/>
      <c r="LKT80" s="164"/>
      <c r="LKU80" s="164"/>
      <c r="LKV80" s="164"/>
      <c r="LKW80" s="164"/>
      <c r="LKX80" s="164"/>
      <c r="LKY80" s="164"/>
      <c r="LKZ80" s="164"/>
      <c r="LLA80" s="164"/>
      <c r="LLB80" s="164"/>
      <c r="LLC80" s="164"/>
      <c r="LLD80" s="164"/>
      <c r="LLE80" s="164"/>
      <c r="LLF80" s="164"/>
      <c r="LLG80" s="164"/>
      <c r="LLH80" s="164"/>
      <c r="LLI80" s="164"/>
      <c r="LLJ80" s="164"/>
      <c r="LLK80" s="164"/>
      <c r="LLL80" s="164"/>
      <c r="LLM80" s="164"/>
      <c r="LLN80" s="164"/>
      <c r="LLO80" s="164"/>
      <c r="LLP80" s="164"/>
      <c r="LLQ80" s="164"/>
      <c r="LLR80" s="164"/>
      <c r="LLS80" s="164"/>
      <c r="LLT80" s="164"/>
      <c r="LLU80" s="164"/>
      <c r="LLV80" s="164"/>
      <c r="LLW80" s="164"/>
      <c r="LLX80" s="164"/>
      <c r="LLY80" s="164"/>
      <c r="LLZ80" s="164"/>
      <c r="LMA80" s="164"/>
      <c r="LMB80" s="164"/>
      <c r="LMC80" s="164"/>
      <c r="LMD80" s="164"/>
      <c r="LME80" s="164"/>
      <c r="LMF80" s="164"/>
      <c r="LMG80" s="164"/>
      <c r="LMH80" s="164"/>
      <c r="LMI80" s="164"/>
      <c r="LMJ80" s="164"/>
      <c r="LMK80" s="164"/>
      <c r="LML80" s="164"/>
      <c r="LMM80" s="164"/>
      <c r="LMN80" s="164"/>
      <c r="LMO80" s="164"/>
      <c r="LMP80" s="164"/>
      <c r="LMQ80" s="164"/>
      <c r="LMR80" s="164"/>
      <c r="LMS80" s="164"/>
      <c r="LMT80" s="164"/>
      <c r="LMU80" s="164"/>
      <c r="LMV80" s="164"/>
      <c r="LMW80" s="164"/>
      <c r="LMX80" s="164"/>
      <c r="LMY80" s="164"/>
      <c r="LMZ80" s="164"/>
      <c r="LNA80" s="164"/>
      <c r="LNB80" s="164"/>
      <c r="LNC80" s="164"/>
      <c r="LND80" s="164"/>
      <c r="LNE80" s="164"/>
      <c r="LNF80" s="164"/>
      <c r="LNG80" s="164"/>
      <c r="LNH80" s="164"/>
      <c r="LNI80" s="164"/>
      <c r="LNJ80" s="164"/>
      <c r="LNK80" s="164"/>
      <c r="LNL80" s="164"/>
      <c r="LNM80" s="164"/>
      <c r="LNN80" s="164"/>
      <c r="LNO80" s="164"/>
      <c r="LNP80" s="164"/>
      <c r="LNQ80" s="164"/>
      <c r="LNR80" s="164"/>
      <c r="LNS80" s="164"/>
      <c r="LNT80" s="164"/>
      <c r="LNU80" s="164"/>
      <c r="LNV80" s="164"/>
      <c r="LNW80" s="164"/>
      <c r="LNX80" s="164"/>
      <c r="LNY80" s="164"/>
      <c r="LNZ80" s="164"/>
      <c r="LOA80" s="164"/>
      <c r="LOB80" s="164"/>
      <c r="LOC80" s="164"/>
      <c r="LOD80" s="164"/>
      <c r="LOE80" s="164"/>
      <c r="LOF80" s="164"/>
      <c r="LOG80" s="164"/>
      <c r="LOH80" s="164"/>
      <c r="LOI80" s="164"/>
      <c r="LOJ80" s="164"/>
      <c r="LOK80" s="164"/>
      <c r="LOL80" s="164"/>
      <c r="LOM80" s="164"/>
      <c r="LON80" s="164"/>
      <c r="LOO80" s="164"/>
      <c r="LOP80" s="164"/>
      <c r="LOQ80" s="164"/>
      <c r="LOR80" s="164"/>
      <c r="LOS80" s="164"/>
      <c r="LOT80" s="164"/>
      <c r="LOU80" s="164"/>
      <c r="LOV80" s="164"/>
      <c r="LOW80" s="164"/>
      <c r="LOX80" s="164"/>
      <c r="LOY80" s="164"/>
      <c r="LOZ80" s="164"/>
      <c r="LPA80" s="164"/>
      <c r="LPB80" s="164"/>
      <c r="LPC80" s="164"/>
      <c r="LPD80" s="164"/>
      <c r="LPE80" s="164"/>
      <c r="LPF80" s="164"/>
      <c r="LPG80" s="164"/>
      <c r="LPH80" s="164"/>
      <c r="LPI80" s="164"/>
      <c r="LPJ80" s="164"/>
      <c r="LPK80" s="164"/>
      <c r="LPL80" s="164"/>
      <c r="LPM80" s="164"/>
      <c r="LPN80" s="164"/>
      <c r="LPO80" s="164"/>
      <c r="LPP80" s="164"/>
      <c r="LPQ80" s="164"/>
      <c r="LPR80" s="164"/>
      <c r="LPS80" s="164"/>
      <c r="LPT80" s="164"/>
      <c r="LPU80" s="164"/>
      <c r="LPV80" s="164"/>
      <c r="LPW80" s="164"/>
      <c r="LPX80" s="164"/>
      <c r="LPY80" s="164"/>
      <c r="LPZ80" s="164"/>
      <c r="LQA80" s="164"/>
      <c r="LQB80" s="164"/>
      <c r="LQC80" s="164"/>
      <c r="LQD80" s="164"/>
      <c r="LQE80" s="164"/>
      <c r="LQF80" s="164"/>
      <c r="LQG80" s="164"/>
      <c r="LQH80" s="164"/>
      <c r="LQI80" s="164"/>
      <c r="LQJ80" s="164"/>
      <c r="LQK80" s="164"/>
      <c r="LQL80" s="164"/>
      <c r="LQM80" s="164"/>
      <c r="LQN80" s="164"/>
      <c r="LQO80" s="164"/>
      <c r="LQP80" s="164"/>
      <c r="LQQ80" s="164"/>
      <c r="LQR80" s="164"/>
      <c r="LQS80" s="164"/>
      <c r="LQT80" s="164"/>
      <c r="LQU80" s="164"/>
      <c r="LQV80" s="164"/>
      <c r="LQW80" s="164"/>
      <c r="LQX80" s="164"/>
      <c r="LQY80" s="164"/>
      <c r="LQZ80" s="164"/>
      <c r="LRA80" s="164"/>
      <c r="LRB80" s="164"/>
      <c r="LRC80" s="164"/>
      <c r="LRD80" s="164"/>
      <c r="LRE80" s="164"/>
      <c r="LRF80" s="164"/>
      <c r="LRG80" s="164"/>
      <c r="LRH80" s="164"/>
      <c r="LRI80" s="164"/>
      <c r="LRJ80" s="164"/>
      <c r="LRK80" s="164"/>
      <c r="LRL80" s="164"/>
      <c r="LRM80" s="164"/>
      <c r="LRN80" s="164"/>
      <c r="LRO80" s="164"/>
      <c r="LRP80" s="164"/>
      <c r="LRQ80" s="164"/>
      <c r="LRR80" s="164"/>
      <c r="LRS80" s="164"/>
      <c r="LRT80" s="164"/>
      <c r="LRU80" s="164"/>
      <c r="LRV80" s="164"/>
      <c r="LRW80" s="164"/>
      <c r="LRX80" s="164"/>
      <c r="LRY80" s="164"/>
      <c r="LRZ80" s="164"/>
      <c r="LSA80" s="164"/>
      <c r="LSB80" s="164"/>
      <c r="LSC80" s="164"/>
      <c r="LSD80" s="164"/>
      <c r="LSE80" s="164"/>
      <c r="LSF80" s="164"/>
      <c r="LSG80" s="164"/>
      <c r="LSH80" s="164"/>
      <c r="LSI80" s="164"/>
      <c r="LSJ80" s="164"/>
      <c r="LSK80" s="164"/>
      <c r="LSL80" s="164"/>
      <c r="LSM80" s="164"/>
      <c r="LSN80" s="164"/>
      <c r="LSO80" s="164"/>
      <c r="LSP80" s="164"/>
      <c r="LSQ80" s="164"/>
      <c r="LSR80" s="164"/>
      <c r="LSS80" s="164"/>
      <c r="LST80" s="164"/>
      <c r="LSU80" s="164"/>
      <c r="LSV80" s="164"/>
      <c r="LSW80" s="164"/>
      <c r="LSX80" s="164"/>
      <c r="LSY80" s="164"/>
      <c r="LSZ80" s="164"/>
      <c r="LTA80" s="164"/>
      <c r="LTB80" s="164"/>
      <c r="LTC80" s="164"/>
      <c r="LTD80" s="164"/>
      <c r="LTE80" s="164"/>
      <c r="LTF80" s="164"/>
      <c r="LTG80" s="164"/>
      <c r="LTH80" s="164"/>
      <c r="LTI80" s="164"/>
      <c r="LTJ80" s="164"/>
      <c r="LTK80" s="164"/>
      <c r="LTL80" s="164"/>
      <c r="LTM80" s="164"/>
      <c r="LTN80" s="164"/>
      <c r="LTO80" s="164"/>
      <c r="LTP80" s="164"/>
      <c r="LTQ80" s="164"/>
      <c r="LTR80" s="164"/>
      <c r="LTS80" s="164"/>
      <c r="LTT80" s="164"/>
      <c r="LTU80" s="164"/>
      <c r="LTV80" s="164"/>
      <c r="LTW80" s="164"/>
      <c r="LTX80" s="164"/>
      <c r="LTY80" s="164"/>
      <c r="LTZ80" s="164"/>
      <c r="LUA80" s="164"/>
      <c r="LUB80" s="164"/>
      <c r="LUC80" s="164"/>
      <c r="LUD80" s="164"/>
      <c r="LUE80" s="164"/>
      <c r="LUF80" s="164"/>
      <c r="LUG80" s="164"/>
      <c r="LUH80" s="164"/>
      <c r="LUI80" s="164"/>
      <c r="LUJ80" s="164"/>
      <c r="LUK80" s="164"/>
      <c r="LUL80" s="164"/>
      <c r="LUM80" s="164"/>
      <c r="LUN80" s="164"/>
      <c r="LUO80" s="164"/>
      <c r="LUP80" s="164"/>
      <c r="LUQ80" s="164"/>
      <c r="LUR80" s="164"/>
      <c r="LUS80" s="164"/>
      <c r="LUT80" s="164"/>
      <c r="LUU80" s="164"/>
      <c r="LUV80" s="164"/>
      <c r="LUW80" s="164"/>
      <c r="LUX80" s="164"/>
      <c r="LUY80" s="164"/>
      <c r="LUZ80" s="164"/>
      <c r="LVA80" s="164"/>
      <c r="LVB80" s="164"/>
      <c r="LVC80" s="164"/>
      <c r="LVD80" s="164"/>
      <c r="LVE80" s="164"/>
      <c r="LVF80" s="164"/>
      <c r="LVG80" s="164"/>
      <c r="LVH80" s="164"/>
      <c r="LVI80" s="164"/>
      <c r="LVJ80" s="164"/>
      <c r="LVK80" s="164"/>
      <c r="LVL80" s="164"/>
      <c r="LVM80" s="164"/>
      <c r="LVN80" s="164"/>
      <c r="LVO80" s="164"/>
      <c r="LVP80" s="164"/>
      <c r="LVQ80" s="164"/>
      <c r="LVR80" s="164"/>
      <c r="LVS80" s="164"/>
      <c r="LVT80" s="164"/>
      <c r="LVU80" s="164"/>
      <c r="LVV80" s="164"/>
      <c r="LVW80" s="164"/>
      <c r="LVX80" s="164"/>
      <c r="LVY80" s="164"/>
      <c r="LVZ80" s="164"/>
      <c r="LWA80" s="164"/>
      <c r="LWB80" s="164"/>
      <c r="LWC80" s="164"/>
      <c r="LWD80" s="164"/>
      <c r="LWE80" s="164"/>
      <c r="LWF80" s="164"/>
      <c r="LWG80" s="164"/>
      <c r="LWH80" s="164"/>
      <c r="LWI80" s="164"/>
      <c r="LWJ80" s="164"/>
      <c r="LWK80" s="164"/>
      <c r="LWL80" s="164"/>
      <c r="LWM80" s="164"/>
      <c r="LWN80" s="164"/>
      <c r="LWO80" s="164"/>
      <c r="LWP80" s="164"/>
      <c r="LWQ80" s="164"/>
      <c r="LWR80" s="164"/>
      <c r="LWS80" s="164"/>
      <c r="LWT80" s="164"/>
      <c r="LWU80" s="164"/>
      <c r="LWV80" s="164"/>
      <c r="LWW80" s="164"/>
      <c r="LWX80" s="164"/>
      <c r="LWY80" s="164"/>
      <c r="LWZ80" s="164"/>
      <c r="LXA80" s="164"/>
      <c r="LXB80" s="164"/>
      <c r="LXC80" s="164"/>
      <c r="LXD80" s="164"/>
      <c r="LXE80" s="164"/>
      <c r="LXF80" s="164"/>
      <c r="LXG80" s="164"/>
      <c r="LXH80" s="164"/>
      <c r="LXI80" s="164"/>
      <c r="LXJ80" s="164"/>
      <c r="LXK80" s="164"/>
      <c r="LXL80" s="164"/>
      <c r="LXM80" s="164"/>
      <c r="LXN80" s="164"/>
      <c r="LXO80" s="164"/>
      <c r="LXP80" s="164"/>
      <c r="LXQ80" s="164"/>
      <c r="LXR80" s="164"/>
      <c r="LXS80" s="164"/>
      <c r="LXT80" s="164"/>
      <c r="LXU80" s="164"/>
      <c r="LXV80" s="164"/>
      <c r="LXW80" s="164"/>
      <c r="LXX80" s="164"/>
      <c r="LXY80" s="164"/>
      <c r="LXZ80" s="164"/>
      <c r="LYA80" s="164"/>
      <c r="LYB80" s="164"/>
      <c r="LYC80" s="164"/>
      <c r="LYD80" s="164"/>
      <c r="LYE80" s="164"/>
      <c r="LYF80" s="164"/>
      <c r="LYG80" s="164"/>
      <c r="LYH80" s="164"/>
      <c r="LYI80" s="164"/>
      <c r="LYJ80" s="164"/>
      <c r="LYK80" s="164"/>
      <c r="LYL80" s="164"/>
      <c r="LYM80" s="164"/>
      <c r="LYN80" s="164"/>
      <c r="LYO80" s="164"/>
      <c r="LYP80" s="164"/>
      <c r="LYQ80" s="164"/>
      <c r="LYR80" s="164"/>
      <c r="LYS80" s="164"/>
      <c r="LYT80" s="164"/>
      <c r="LYU80" s="164"/>
      <c r="LYV80" s="164"/>
      <c r="LYW80" s="164"/>
      <c r="LYX80" s="164"/>
      <c r="LYY80" s="164"/>
      <c r="LYZ80" s="164"/>
      <c r="LZA80" s="164"/>
      <c r="LZB80" s="164"/>
      <c r="LZC80" s="164"/>
      <c r="LZD80" s="164"/>
      <c r="LZE80" s="164"/>
      <c r="LZF80" s="164"/>
      <c r="LZG80" s="164"/>
      <c r="LZH80" s="164"/>
      <c r="LZI80" s="164"/>
      <c r="LZJ80" s="164"/>
      <c r="LZK80" s="164"/>
      <c r="LZL80" s="164"/>
      <c r="LZM80" s="164"/>
      <c r="LZN80" s="164"/>
      <c r="LZO80" s="164"/>
      <c r="LZP80" s="164"/>
      <c r="LZQ80" s="164"/>
      <c r="LZR80" s="164"/>
      <c r="LZS80" s="164"/>
      <c r="LZT80" s="164"/>
      <c r="LZU80" s="164"/>
      <c r="LZV80" s="164"/>
      <c r="LZW80" s="164"/>
      <c r="LZX80" s="164"/>
      <c r="LZY80" s="164"/>
      <c r="LZZ80" s="164"/>
      <c r="MAA80" s="164"/>
      <c r="MAB80" s="164"/>
      <c r="MAC80" s="164"/>
      <c r="MAD80" s="164"/>
      <c r="MAE80" s="164"/>
      <c r="MAF80" s="164"/>
      <c r="MAG80" s="164"/>
      <c r="MAH80" s="164"/>
      <c r="MAI80" s="164"/>
      <c r="MAJ80" s="164"/>
      <c r="MAK80" s="164"/>
      <c r="MAL80" s="164"/>
      <c r="MAM80" s="164"/>
      <c r="MAN80" s="164"/>
      <c r="MAO80" s="164"/>
      <c r="MAP80" s="164"/>
      <c r="MAQ80" s="164"/>
      <c r="MAR80" s="164"/>
      <c r="MAS80" s="164"/>
      <c r="MAT80" s="164"/>
      <c r="MAU80" s="164"/>
      <c r="MAV80" s="164"/>
      <c r="MAW80" s="164"/>
      <c r="MAX80" s="164"/>
      <c r="MAY80" s="164"/>
      <c r="MAZ80" s="164"/>
      <c r="MBA80" s="164"/>
      <c r="MBB80" s="164"/>
      <c r="MBC80" s="164"/>
      <c r="MBD80" s="164"/>
      <c r="MBE80" s="164"/>
      <c r="MBF80" s="164"/>
      <c r="MBG80" s="164"/>
      <c r="MBH80" s="164"/>
      <c r="MBI80" s="164"/>
      <c r="MBJ80" s="164"/>
      <c r="MBK80" s="164"/>
      <c r="MBL80" s="164"/>
      <c r="MBM80" s="164"/>
      <c r="MBN80" s="164"/>
      <c r="MBO80" s="164"/>
      <c r="MBP80" s="164"/>
      <c r="MBQ80" s="164"/>
      <c r="MBR80" s="164"/>
      <c r="MBS80" s="164"/>
      <c r="MBT80" s="164"/>
      <c r="MBU80" s="164"/>
      <c r="MBV80" s="164"/>
      <c r="MBW80" s="164"/>
      <c r="MBX80" s="164"/>
      <c r="MBY80" s="164"/>
      <c r="MBZ80" s="164"/>
      <c r="MCA80" s="164"/>
      <c r="MCB80" s="164"/>
      <c r="MCC80" s="164"/>
      <c r="MCD80" s="164"/>
      <c r="MCE80" s="164"/>
      <c r="MCF80" s="164"/>
      <c r="MCG80" s="164"/>
      <c r="MCH80" s="164"/>
      <c r="MCI80" s="164"/>
      <c r="MCJ80" s="164"/>
      <c r="MCK80" s="164"/>
      <c r="MCL80" s="164"/>
      <c r="MCM80" s="164"/>
      <c r="MCN80" s="164"/>
      <c r="MCO80" s="164"/>
      <c r="MCP80" s="164"/>
      <c r="MCQ80" s="164"/>
      <c r="MCR80" s="164"/>
      <c r="MCS80" s="164"/>
      <c r="MCT80" s="164"/>
      <c r="MCU80" s="164"/>
      <c r="MCV80" s="164"/>
      <c r="MCW80" s="164"/>
      <c r="MCX80" s="164"/>
      <c r="MCY80" s="164"/>
      <c r="MCZ80" s="164"/>
      <c r="MDA80" s="164"/>
      <c r="MDB80" s="164"/>
      <c r="MDC80" s="164"/>
      <c r="MDD80" s="164"/>
      <c r="MDE80" s="164"/>
      <c r="MDF80" s="164"/>
      <c r="MDG80" s="164"/>
      <c r="MDH80" s="164"/>
      <c r="MDI80" s="164"/>
      <c r="MDJ80" s="164"/>
      <c r="MDK80" s="164"/>
      <c r="MDL80" s="164"/>
      <c r="MDM80" s="164"/>
      <c r="MDN80" s="164"/>
      <c r="MDO80" s="164"/>
      <c r="MDP80" s="164"/>
      <c r="MDQ80" s="164"/>
      <c r="MDR80" s="164"/>
      <c r="MDS80" s="164"/>
      <c r="MDT80" s="164"/>
      <c r="MDU80" s="164"/>
      <c r="MDV80" s="164"/>
      <c r="MDW80" s="164"/>
      <c r="MDX80" s="164"/>
      <c r="MDY80" s="164"/>
      <c r="MDZ80" s="164"/>
      <c r="MEA80" s="164"/>
      <c r="MEB80" s="164"/>
      <c r="MEC80" s="164"/>
      <c r="MED80" s="164"/>
      <c r="MEE80" s="164"/>
      <c r="MEF80" s="164"/>
      <c r="MEG80" s="164"/>
      <c r="MEH80" s="164"/>
      <c r="MEI80" s="164"/>
      <c r="MEJ80" s="164"/>
      <c r="MEK80" s="164"/>
      <c r="MEL80" s="164"/>
      <c r="MEM80" s="164"/>
      <c r="MEN80" s="164"/>
      <c r="MEO80" s="164"/>
      <c r="MEP80" s="164"/>
      <c r="MEQ80" s="164"/>
      <c r="MER80" s="164"/>
      <c r="MES80" s="164"/>
      <c r="MET80" s="164"/>
      <c r="MEU80" s="164"/>
      <c r="MEV80" s="164"/>
      <c r="MEW80" s="164"/>
      <c r="MEX80" s="164"/>
      <c r="MEY80" s="164"/>
      <c r="MEZ80" s="164"/>
      <c r="MFA80" s="164"/>
      <c r="MFB80" s="164"/>
      <c r="MFC80" s="164"/>
      <c r="MFD80" s="164"/>
      <c r="MFE80" s="164"/>
      <c r="MFF80" s="164"/>
      <c r="MFG80" s="164"/>
      <c r="MFH80" s="164"/>
      <c r="MFI80" s="164"/>
      <c r="MFJ80" s="164"/>
      <c r="MFK80" s="164"/>
      <c r="MFL80" s="164"/>
      <c r="MFM80" s="164"/>
      <c r="MFN80" s="164"/>
      <c r="MFO80" s="164"/>
      <c r="MFP80" s="164"/>
      <c r="MFQ80" s="164"/>
      <c r="MFR80" s="164"/>
      <c r="MFS80" s="164"/>
      <c r="MFT80" s="164"/>
      <c r="MFU80" s="164"/>
      <c r="MFV80" s="164"/>
      <c r="MFW80" s="164"/>
      <c r="MFX80" s="164"/>
      <c r="MFY80" s="164"/>
      <c r="MFZ80" s="164"/>
      <c r="MGA80" s="164"/>
      <c r="MGB80" s="164"/>
      <c r="MGC80" s="164"/>
      <c r="MGD80" s="164"/>
      <c r="MGE80" s="164"/>
      <c r="MGF80" s="164"/>
      <c r="MGG80" s="164"/>
      <c r="MGH80" s="164"/>
      <c r="MGI80" s="164"/>
      <c r="MGJ80" s="164"/>
      <c r="MGK80" s="164"/>
      <c r="MGL80" s="164"/>
      <c r="MGM80" s="164"/>
      <c r="MGN80" s="164"/>
      <c r="MGO80" s="164"/>
      <c r="MGP80" s="164"/>
      <c r="MGQ80" s="164"/>
      <c r="MGR80" s="164"/>
      <c r="MGS80" s="164"/>
      <c r="MGT80" s="164"/>
      <c r="MGU80" s="164"/>
      <c r="MGV80" s="164"/>
      <c r="MGW80" s="164"/>
      <c r="MGX80" s="164"/>
      <c r="MGY80" s="164"/>
      <c r="MGZ80" s="164"/>
      <c r="MHA80" s="164"/>
      <c r="MHB80" s="164"/>
      <c r="MHC80" s="164"/>
      <c r="MHD80" s="164"/>
      <c r="MHE80" s="164"/>
      <c r="MHF80" s="164"/>
      <c r="MHG80" s="164"/>
      <c r="MHH80" s="164"/>
      <c r="MHI80" s="164"/>
      <c r="MHJ80" s="164"/>
      <c r="MHK80" s="164"/>
      <c r="MHL80" s="164"/>
      <c r="MHM80" s="164"/>
      <c r="MHN80" s="164"/>
      <c r="MHO80" s="164"/>
      <c r="MHP80" s="164"/>
      <c r="MHQ80" s="164"/>
      <c r="MHR80" s="164"/>
      <c r="MHS80" s="164"/>
      <c r="MHT80" s="164"/>
      <c r="MHU80" s="164"/>
      <c r="MHV80" s="164"/>
      <c r="MHW80" s="164"/>
      <c r="MHX80" s="164"/>
      <c r="MHY80" s="164"/>
      <c r="MHZ80" s="164"/>
      <c r="MIA80" s="164"/>
      <c r="MIB80" s="164"/>
      <c r="MIC80" s="164"/>
      <c r="MID80" s="164"/>
      <c r="MIE80" s="164"/>
      <c r="MIF80" s="164"/>
      <c r="MIG80" s="164"/>
      <c r="MIH80" s="164"/>
      <c r="MII80" s="164"/>
      <c r="MIJ80" s="164"/>
      <c r="MIK80" s="164"/>
      <c r="MIL80" s="164"/>
      <c r="MIM80" s="164"/>
      <c r="MIN80" s="164"/>
      <c r="MIO80" s="164"/>
      <c r="MIP80" s="164"/>
      <c r="MIQ80" s="164"/>
      <c r="MIR80" s="164"/>
      <c r="MIS80" s="164"/>
      <c r="MIT80" s="164"/>
      <c r="MIU80" s="164"/>
      <c r="MIV80" s="164"/>
      <c r="MIW80" s="164"/>
      <c r="MIX80" s="164"/>
      <c r="MIY80" s="164"/>
      <c r="MIZ80" s="164"/>
      <c r="MJA80" s="164"/>
      <c r="MJB80" s="164"/>
      <c r="MJC80" s="164"/>
      <c r="MJD80" s="164"/>
      <c r="MJE80" s="164"/>
      <c r="MJF80" s="164"/>
      <c r="MJG80" s="164"/>
      <c r="MJH80" s="164"/>
      <c r="MJI80" s="164"/>
      <c r="MJJ80" s="164"/>
      <c r="MJK80" s="164"/>
      <c r="MJL80" s="164"/>
      <c r="MJM80" s="164"/>
      <c r="MJN80" s="164"/>
      <c r="MJO80" s="164"/>
      <c r="MJP80" s="164"/>
      <c r="MJQ80" s="164"/>
      <c r="MJR80" s="164"/>
      <c r="MJS80" s="164"/>
      <c r="MJT80" s="164"/>
      <c r="MJU80" s="164"/>
      <c r="MJV80" s="164"/>
      <c r="MJW80" s="164"/>
      <c r="MJX80" s="164"/>
      <c r="MJY80" s="164"/>
      <c r="MJZ80" s="164"/>
      <c r="MKA80" s="164"/>
      <c r="MKB80" s="164"/>
      <c r="MKC80" s="164"/>
      <c r="MKD80" s="164"/>
      <c r="MKE80" s="164"/>
      <c r="MKF80" s="164"/>
      <c r="MKG80" s="164"/>
      <c r="MKH80" s="164"/>
      <c r="MKI80" s="164"/>
      <c r="MKJ80" s="164"/>
      <c r="MKK80" s="164"/>
      <c r="MKL80" s="164"/>
      <c r="MKM80" s="164"/>
      <c r="MKN80" s="164"/>
      <c r="MKO80" s="164"/>
      <c r="MKP80" s="164"/>
      <c r="MKQ80" s="164"/>
      <c r="MKR80" s="164"/>
      <c r="MKS80" s="164"/>
      <c r="MKT80" s="164"/>
      <c r="MKU80" s="164"/>
      <c r="MKV80" s="164"/>
      <c r="MKW80" s="164"/>
      <c r="MKX80" s="164"/>
      <c r="MKY80" s="164"/>
      <c r="MKZ80" s="164"/>
      <c r="MLA80" s="164"/>
      <c r="MLB80" s="164"/>
      <c r="MLC80" s="164"/>
      <c r="MLD80" s="164"/>
      <c r="MLE80" s="164"/>
      <c r="MLF80" s="164"/>
      <c r="MLG80" s="164"/>
      <c r="MLH80" s="164"/>
      <c r="MLI80" s="164"/>
      <c r="MLJ80" s="164"/>
      <c r="MLK80" s="164"/>
      <c r="MLL80" s="164"/>
      <c r="MLM80" s="164"/>
      <c r="MLN80" s="164"/>
      <c r="MLO80" s="164"/>
      <c r="MLP80" s="164"/>
      <c r="MLQ80" s="164"/>
      <c r="MLR80" s="164"/>
      <c r="MLS80" s="164"/>
      <c r="MLT80" s="164"/>
      <c r="MLU80" s="164"/>
      <c r="MLV80" s="164"/>
      <c r="MLW80" s="164"/>
      <c r="MLX80" s="164"/>
      <c r="MLY80" s="164"/>
      <c r="MLZ80" s="164"/>
      <c r="MMA80" s="164"/>
      <c r="MMB80" s="164"/>
      <c r="MMC80" s="164"/>
      <c r="MMD80" s="164"/>
      <c r="MME80" s="164"/>
      <c r="MMF80" s="164"/>
      <c r="MMG80" s="164"/>
      <c r="MMH80" s="164"/>
      <c r="MMI80" s="164"/>
      <c r="MMJ80" s="164"/>
      <c r="MMK80" s="164"/>
      <c r="MML80" s="164"/>
      <c r="MMM80" s="164"/>
      <c r="MMN80" s="164"/>
      <c r="MMO80" s="164"/>
      <c r="MMP80" s="164"/>
      <c r="MMQ80" s="164"/>
      <c r="MMR80" s="164"/>
      <c r="MMS80" s="164"/>
      <c r="MMT80" s="164"/>
      <c r="MMU80" s="164"/>
      <c r="MMV80" s="164"/>
      <c r="MMW80" s="164"/>
      <c r="MMX80" s="164"/>
      <c r="MMY80" s="164"/>
      <c r="MMZ80" s="164"/>
      <c r="MNA80" s="164"/>
      <c r="MNB80" s="164"/>
      <c r="MNC80" s="164"/>
      <c r="MND80" s="164"/>
      <c r="MNE80" s="164"/>
      <c r="MNF80" s="164"/>
      <c r="MNG80" s="164"/>
      <c r="MNH80" s="164"/>
      <c r="MNI80" s="164"/>
      <c r="MNJ80" s="164"/>
      <c r="MNK80" s="164"/>
      <c r="MNL80" s="164"/>
      <c r="MNM80" s="164"/>
      <c r="MNN80" s="164"/>
      <c r="MNO80" s="164"/>
      <c r="MNP80" s="164"/>
      <c r="MNQ80" s="164"/>
      <c r="MNR80" s="164"/>
      <c r="MNS80" s="164"/>
      <c r="MNT80" s="164"/>
      <c r="MNU80" s="164"/>
      <c r="MNV80" s="164"/>
      <c r="MNW80" s="164"/>
      <c r="MNX80" s="164"/>
      <c r="MNY80" s="164"/>
      <c r="MNZ80" s="164"/>
      <c r="MOA80" s="164"/>
      <c r="MOB80" s="164"/>
      <c r="MOC80" s="164"/>
      <c r="MOD80" s="164"/>
      <c r="MOE80" s="164"/>
      <c r="MOF80" s="164"/>
      <c r="MOG80" s="164"/>
      <c r="MOH80" s="164"/>
      <c r="MOI80" s="164"/>
      <c r="MOJ80" s="164"/>
      <c r="MOK80" s="164"/>
      <c r="MOL80" s="164"/>
      <c r="MOM80" s="164"/>
      <c r="MON80" s="164"/>
      <c r="MOO80" s="164"/>
      <c r="MOP80" s="164"/>
      <c r="MOQ80" s="164"/>
      <c r="MOR80" s="164"/>
      <c r="MOS80" s="164"/>
      <c r="MOT80" s="164"/>
      <c r="MOU80" s="164"/>
      <c r="MOV80" s="164"/>
      <c r="MOW80" s="164"/>
      <c r="MOX80" s="164"/>
      <c r="MOY80" s="164"/>
      <c r="MOZ80" s="164"/>
      <c r="MPA80" s="164"/>
      <c r="MPB80" s="164"/>
      <c r="MPC80" s="164"/>
      <c r="MPD80" s="164"/>
      <c r="MPE80" s="164"/>
      <c r="MPF80" s="164"/>
      <c r="MPG80" s="164"/>
      <c r="MPH80" s="164"/>
      <c r="MPI80" s="164"/>
      <c r="MPJ80" s="164"/>
      <c r="MPK80" s="164"/>
      <c r="MPL80" s="164"/>
      <c r="MPM80" s="164"/>
      <c r="MPN80" s="164"/>
      <c r="MPO80" s="164"/>
      <c r="MPP80" s="164"/>
      <c r="MPQ80" s="164"/>
      <c r="MPR80" s="164"/>
      <c r="MPS80" s="164"/>
      <c r="MPT80" s="164"/>
      <c r="MPU80" s="164"/>
      <c r="MPV80" s="164"/>
      <c r="MPW80" s="164"/>
      <c r="MPX80" s="164"/>
      <c r="MPY80" s="164"/>
      <c r="MPZ80" s="164"/>
      <c r="MQA80" s="164"/>
      <c r="MQB80" s="164"/>
      <c r="MQC80" s="164"/>
      <c r="MQD80" s="164"/>
      <c r="MQE80" s="164"/>
      <c r="MQF80" s="164"/>
      <c r="MQG80" s="164"/>
      <c r="MQH80" s="164"/>
      <c r="MQI80" s="164"/>
      <c r="MQJ80" s="164"/>
      <c r="MQK80" s="164"/>
      <c r="MQL80" s="164"/>
      <c r="MQM80" s="164"/>
      <c r="MQN80" s="164"/>
      <c r="MQO80" s="164"/>
      <c r="MQP80" s="164"/>
      <c r="MQQ80" s="164"/>
      <c r="MQR80" s="164"/>
      <c r="MQS80" s="164"/>
      <c r="MQT80" s="164"/>
      <c r="MQU80" s="164"/>
      <c r="MQV80" s="164"/>
      <c r="MQW80" s="164"/>
      <c r="MQX80" s="164"/>
      <c r="MQY80" s="164"/>
      <c r="MQZ80" s="164"/>
      <c r="MRA80" s="164"/>
      <c r="MRB80" s="164"/>
      <c r="MRC80" s="164"/>
      <c r="MRD80" s="164"/>
      <c r="MRE80" s="164"/>
      <c r="MRF80" s="164"/>
      <c r="MRG80" s="164"/>
      <c r="MRH80" s="164"/>
      <c r="MRI80" s="164"/>
      <c r="MRJ80" s="164"/>
      <c r="MRK80" s="164"/>
      <c r="MRL80" s="164"/>
      <c r="MRM80" s="164"/>
      <c r="MRN80" s="164"/>
      <c r="MRO80" s="164"/>
      <c r="MRP80" s="164"/>
      <c r="MRQ80" s="164"/>
      <c r="MRR80" s="164"/>
      <c r="MRS80" s="164"/>
      <c r="MRT80" s="164"/>
      <c r="MRU80" s="164"/>
      <c r="MRV80" s="164"/>
      <c r="MRW80" s="164"/>
      <c r="MRX80" s="164"/>
      <c r="MRY80" s="164"/>
      <c r="MRZ80" s="164"/>
      <c r="MSA80" s="164"/>
      <c r="MSB80" s="164"/>
      <c r="MSC80" s="164"/>
      <c r="MSD80" s="164"/>
      <c r="MSE80" s="164"/>
      <c r="MSF80" s="164"/>
      <c r="MSG80" s="164"/>
      <c r="MSH80" s="164"/>
      <c r="MSI80" s="164"/>
      <c r="MSJ80" s="164"/>
      <c r="MSK80" s="164"/>
      <c r="MSL80" s="164"/>
      <c r="MSM80" s="164"/>
      <c r="MSN80" s="164"/>
      <c r="MSO80" s="164"/>
      <c r="MSP80" s="164"/>
      <c r="MSQ80" s="164"/>
      <c r="MSR80" s="164"/>
      <c r="MSS80" s="164"/>
      <c r="MST80" s="164"/>
      <c r="MSU80" s="164"/>
      <c r="MSV80" s="164"/>
      <c r="MSW80" s="164"/>
      <c r="MSX80" s="164"/>
      <c r="MSY80" s="164"/>
      <c r="MSZ80" s="164"/>
      <c r="MTA80" s="164"/>
      <c r="MTB80" s="164"/>
      <c r="MTC80" s="164"/>
      <c r="MTD80" s="164"/>
      <c r="MTE80" s="164"/>
      <c r="MTF80" s="164"/>
      <c r="MTG80" s="164"/>
      <c r="MTH80" s="164"/>
      <c r="MTI80" s="164"/>
      <c r="MTJ80" s="164"/>
      <c r="MTK80" s="164"/>
      <c r="MTL80" s="164"/>
      <c r="MTM80" s="164"/>
      <c r="MTN80" s="164"/>
      <c r="MTO80" s="164"/>
      <c r="MTP80" s="164"/>
      <c r="MTQ80" s="164"/>
      <c r="MTR80" s="164"/>
      <c r="MTS80" s="164"/>
      <c r="MTT80" s="164"/>
      <c r="MTU80" s="164"/>
      <c r="MTV80" s="164"/>
      <c r="MTW80" s="164"/>
      <c r="MTX80" s="164"/>
      <c r="MTY80" s="164"/>
      <c r="MTZ80" s="164"/>
      <c r="MUA80" s="164"/>
      <c r="MUB80" s="164"/>
      <c r="MUC80" s="164"/>
      <c r="MUD80" s="164"/>
      <c r="MUE80" s="164"/>
      <c r="MUF80" s="164"/>
      <c r="MUG80" s="164"/>
      <c r="MUH80" s="164"/>
      <c r="MUI80" s="164"/>
      <c r="MUJ80" s="164"/>
      <c r="MUK80" s="164"/>
      <c r="MUL80" s="164"/>
      <c r="MUM80" s="164"/>
      <c r="MUN80" s="164"/>
      <c r="MUO80" s="164"/>
      <c r="MUP80" s="164"/>
      <c r="MUQ80" s="164"/>
      <c r="MUR80" s="164"/>
      <c r="MUS80" s="164"/>
      <c r="MUT80" s="164"/>
      <c r="MUU80" s="164"/>
      <c r="MUV80" s="164"/>
      <c r="MUW80" s="164"/>
      <c r="MUX80" s="164"/>
      <c r="MUY80" s="164"/>
      <c r="MUZ80" s="164"/>
      <c r="MVA80" s="164"/>
      <c r="MVB80" s="164"/>
      <c r="MVC80" s="164"/>
      <c r="MVD80" s="164"/>
      <c r="MVE80" s="164"/>
      <c r="MVF80" s="164"/>
      <c r="MVG80" s="164"/>
      <c r="MVH80" s="164"/>
      <c r="MVI80" s="164"/>
      <c r="MVJ80" s="164"/>
      <c r="MVK80" s="164"/>
      <c r="MVL80" s="164"/>
      <c r="MVM80" s="164"/>
      <c r="MVN80" s="164"/>
      <c r="MVO80" s="164"/>
      <c r="MVP80" s="164"/>
      <c r="MVQ80" s="164"/>
      <c r="MVR80" s="164"/>
      <c r="MVS80" s="164"/>
      <c r="MVT80" s="164"/>
      <c r="MVU80" s="164"/>
      <c r="MVV80" s="164"/>
      <c r="MVW80" s="164"/>
      <c r="MVX80" s="164"/>
      <c r="MVY80" s="164"/>
      <c r="MVZ80" s="164"/>
      <c r="MWA80" s="164"/>
      <c r="MWB80" s="164"/>
      <c r="MWC80" s="164"/>
      <c r="MWD80" s="164"/>
      <c r="MWE80" s="164"/>
      <c r="MWF80" s="164"/>
      <c r="MWG80" s="164"/>
      <c r="MWH80" s="164"/>
      <c r="MWI80" s="164"/>
      <c r="MWJ80" s="164"/>
      <c r="MWK80" s="164"/>
      <c r="MWL80" s="164"/>
      <c r="MWM80" s="164"/>
      <c r="MWN80" s="164"/>
      <c r="MWO80" s="164"/>
      <c r="MWP80" s="164"/>
      <c r="MWQ80" s="164"/>
      <c r="MWR80" s="164"/>
      <c r="MWS80" s="164"/>
      <c r="MWT80" s="164"/>
      <c r="MWU80" s="164"/>
      <c r="MWV80" s="164"/>
      <c r="MWW80" s="164"/>
      <c r="MWX80" s="164"/>
      <c r="MWY80" s="164"/>
      <c r="MWZ80" s="164"/>
      <c r="MXA80" s="164"/>
      <c r="MXB80" s="164"/>
      <c r="MXC80" s="164"/>
      <c r="MXD80" s="164"/>
      <c r="MXE80" s="164"/>
      <c r="MXF80" s="164"/>
      <c r="MXG80" s="164"/>
      <c r="MXH80" s="164"/>
      <c r="MXI80" s="164"/>
      <c r="MXJ80" s="164"/>
      <c r="MXK80" s="164"/>
      <c r="MXL80" s="164"/>
      <c r="MXM80" s="164"/>
      <c r="MXN80" s="164"/>
      <c r="MXO80" s="164"/>
      <c r="MXP80" s="164"/>
      <c r="MXQ80" s="164"/>
      <c r="MXR80" s="164"/>
      <c r="MXS80" s="164"/>
      <c r="MXT80" s="164"/>
      <c r="MXU80" s="164"/>
      <c r="MXV80" s="164"/>
      <c r="MXW80" s="164"/>
      <c r="MXX80" s="164"/>
      <c r="MXY80" s="164"/>
      <c r="MXZ80" s="164"/>
      <c r="MYA80" s="164"/>
      <c r="MYB80" s="164"/>
      <c r="MYC80" s="164"/>
      <c r="MYD80" s="164"/>
      <c r="MYE80" s="164"/>
      <c r="MYF80" s="164"/>
      <c r="MYG80" s="164"/>
      <c r="MYH80" s="164"/>
      <c r="MYI80" s="164"/>
      <c r="MYJ80" s="164"/>
      <c r="MYK80" s="164"/>
      <c r="MYL80" s="164"/>
      <c r="MYM80" s="164"/>
      <c r="MYN80" s="164"/>
      <c r="MYO80" s="164"/>
      <c r="MYP80" s="164"/>
      <c r="MYQ80" s="164"/>
      <c r="MYR80" s="164"/>
      <c r="MYS80" s="164"/>
      <c r="MYT80" s="164"/>
      <c r="MYU80" s="164"/>
      <c r="MYV80" s="164"/>
      <c r="MYW80" s="164"/>
      <c r="MYX80" s="164"/>
      <c r="MYY80" s="164"/>
      <c r="MYZ80" s="164"/>
      <c r="MZA80" s="164"/>
      <c r="MZB80" s="164"/>
      <c r="MZC80" s="164"/>
      <c r="MZD80" s="164"/>
      <c r="MZE80" s="164"/>
      <c r="MZF80" s="164"/>
      <c r="MZG80" s="164"/>
      <c r="MZH80" s="164"/>
      <c r="MZI80" s="164"/>
      <c r="MZJ80" s="164"/>
      <c r="MZK80" s="164"/>
      <c r="MZL80" s="164"/>
      <c r="MZM80" s="164"/>
      <c r="MZN80" s="164"/>
      <c r="MZO80" s="164"/>
      <c r="MZP80" s="164"/>
      <c r="MZQ80" s="164"/>
      <c r="MZR80" s="164"/>
      <c r="MZS80" s="164"/>
      <c r="MZT80" s="164"/>
      <c r="MZU80" s="164"/>
      <c r="MZV80" s="164"/>
      <c r="MZW80" s="164"/>
      <c r="MZX80" s="164"/>
      <c r="MZY80" s="164"/>
      <c r="MZZ80" s="164"/>
      <c r="NAA80" s="164"/>
      <c r="NAB80" s="164"/>
      <c r="NAC80" s="164"/>
      <c r="NAD80" s="164"/>
      <c r="NAE80" s="164"/>
      <c r="NAF80" s="164"/>
      <c r="NAG80" s="164"/>
      <c r="NAH80" s="164"/>
      <c r="NAI80" s="164"/>
      <c r="NAJ80" s="164"/>
      <c r="NAK80" s="164"/>
      <c r="NAL80" s="164"/>
      <c r="NAM80" s="164"/>
      <c r="NAN80" s="164"/>
      <c r="NAO80" s="164"/>
      <c r="NAP80" s="164"/>
      <c r="NAQ80" s="164"/>
      <c r="NAR80" s="164"/>
      <c r="NAS80" s="164"/>
      <c r="NAT80" s="164"/>
      <c r="NAU80" s="164"/>
      <c r="NAV80" s="164"/>
      <c r="NAW80" s="164"/>
      <c r="NAX80" s="164"/>
      <c r="NAY80" s="164"/>
      <c r="NAZ80" s="164"/>
      <c r="NBA80" s="164"/>
      <c r="NBB80" s="164"/>
      <c r="NBC80" s="164"/>
      <c r="NBD80" s="164"/>
      <c r="NBE80" s="164"/>
      <c r="NBF80" s="164"/>
      <c r="NBG80" s="164"/>
      <c r="NBH80" s="164"/>
      <c r="NBI80" s="164"/>
      <c r="NBJ80" s="164"/>
      <c r="NBK80" s="164"/>
      <c r="NBL80" s="164"/>
      <c r="NBM80" s="164"/>
      <c r="NBN80" s="164"/>
      <c r="NBO80" s="164"/>
      <c r="NBP80" s="164"/>
      <c r="NBQ80" s="164"/>
      <c r="NBR80" s="164"/>
      <c r="NBS80" s="164"/>
      <c r="NBT80" s="164"/>
      <c r="NBU80" s="164"/>
      <c r="NBV80" s="164"/>
      <c r="NBW80" s="164"/>
      <c r="NBX80" s="164"/>
      <c r="NBY80" s="164"/>
      <c r="NBZ80" s="164"/>
      <c r="NCA80" s="164"/>
      <c r="NCB80" s="164"/>
      <c r="NCC80" s="164"/>
      <c r="NCD80" s="164"/>
      <c r="NCE80" s="164"/>
      <c r="NCF80" s="164"/>
      <c r="NCG80" s="164"/>
      <c r="NCH80" s="164"/>
      <c r="NCI80" s="164"/>
      <c r="NCJ80" s="164"/>
      <c r="NCK80" s="164"/>
      <c r="NCL80" s="164"/>
      <c r="NCM80" s="164"/>
      <c r="NCN80" s="164"/>
      <c r="NCO80" s="164"/>
      <c r="NCP80" s="164"/>
      <c r="NCQ80" s="164"/>
      <c r="NCR80" s="164"/>
      <c r="NCS80" s="164"/>
      <c r="NCT80" s="164"/>
      <c r="NCU80" s="164"/>
      <c r="NCV80" s="164"/>
      <c r="NCW80" s="164"/>
      <c r="NCX80" s="164"/>
      <c r="NCY80" s="164"/>
      <c r="NCZ80" s="164"/>
      <c r="NDA80" s="164"/>
      <c r="NDB80" s="164"/>
      <c r="NDC80" s="164"/>
      <c r="NDD80" s="164"/>
      <c r="NDE80" s="164"/>
      <c r="NDF80" s="164"/>
      <c r="NDG80" s="164"/>
      <c r="NDH80" s="164"/>
      <c r="NDI80" s="164"/>
      <c r="NDJ80" s="164"/>
      <c r="NDK80" s="164"/>
      <c r="NDL80" s="164"/>
      <c r="NDM80" s="164"/>
      <c r="NDN80" s="164"/>
      <c r="NDO80" s="164"/>
      <c r="NDP80" s="164"/>
      <c r="NDQ80" s="164"/>
      <c r="NDR80" s="164"/>
      <c r="NDS80" s="164"/>
      <c r="NDT80" s="164"/>
      <c r="NDU80" s="164"/>
      <c r="NDV80" s="164"/>
      <c r="NDW80" s="164"/>
      <c r="NDX80" s="164"/>
      <c r="NDY80" s="164"/>
      <c r="NDZ80" s="164"/>
      <c r="NEA80" s="164"/>
      <c r="NEB80" s="164"/>
      <c r="NEC80" s="164"/>
      <c r="NED80" s="164"/>
      <c r="NEE80" s="164"/>
      <c r="NEF80" s="164"/>
      <c r="NEG80" s="164"/>
      <c r="NEH80" s="164"/>
      <c r="NEI80" s="164"/>
      <c r="NEJ80" s="164"/>
      <c r="NEK80" s="164"/>
      <c r="NEL80" s="164"/>
      <c r="NEM80" s="164"/>
      <c r="NEN80" s="164"/>
      <c r="NEO80" s="164"/>
      <c r="NEP80" s="164"/>
      <c r="NEQ80" s="164"/>
      <c r="NER80" s="164"/>
      <c r="NES80" s="164"/>
      <c r="NET80" s="164"/>
      <c r="NEU80" s="164"/>
      <c r="NEV80" s="164"/>
      <c r="NEW80" s="164"/>
      <c r="NEX80" s="164"/>
      <c r="NEY80" s="164"/>
      <c r="NEZ80" s="164"/>
      <c r="NFA80" s="164"/>
      <c r="NFB80" s="164"/>
      <c r="NFC80" s="164"/>
      <c r="NFD80" s="164"/>
      <c r="NFE80" s="164"/>
      <c r="NFF80" s="164"/>
      <c r="NFG80" s="164"/>
      <c r="NFH80" s="164"/>
      <c r="NFI80" s="164"/>
      <c r="NFJ80" s="164"/>
      <c r="NFK80" s="164"/>
      <c r="NFL80" s="164"/>
      <c r="NFM80" s="164"/>
      <c r="NFN80" s="164"/>
      <c r="NFO80" s="164"/>
      <c r="NFP80" s="164"/>
      <c r="NFQ80" s="164"/>
      <c r="NFR80" s="164"/>
      <c r="NFS80" s="164"/>
      <c r="NFT80" s="164"/>
      <c r="NFU80" s="164"/>
      <c r="NFV80" s="164"/>
      <c r="NFW80" s="164"/>
      <c r="NFX80" s="164"/>
      <c r="NFY80" s="164"/>
      <c r="NFZ80" s="164"/>
      <c r="NGA80" s="164"/>
      <c r="NGB80" s="164"/>
      <c r="NGC80" s="164"/>
      <c r="NGD80" s="164"/>
      <c r="NGE80" s="164"/>
      <c r="NGF80" s="164"/>
      <c r="NGG80" s="164"/>
      <c r="NGH80" s="164"/>
      <c r="NGI80" s="164"/>
      <c r="NGJ80" s="164"/>
      <c r="NGK80" s="164"/>
      <c r="NGL80" s="164"/>
      <c r="NGM80" s="164"/>
      <c r="NGN80" s="164"/>
      <c r="NGO80" s="164"/>
      <c r="NGP80" s="164"/>
      <c r="NGQ80" s="164"/>
      <c r="NGR80" s="164"/>
      <c r="NGS80" s="164"/>
      <c r="NGT80" s="164"/>
      <c r="NGU80" s="164"/>
      <c r="NGV80" s="164"/>
      <c r="NGW80" s="164"/>
      <c r="NGX80" s="164"/>
      <c r="NGY80" s="164"/>
      <c r="NGZ80" s="164"/>
      <c r="NHA80" s="164"/>
      <c r="NHB80" s="164"/>
      <c r="NHC80" s="164"/>
      <c r="NHD80" s="164"/>
      <c r="NHE80" s="164"/>
      <c r="NHF80" s="164"/>
      <c r="NHG80" s="164"/>
      <c r="NHH80" s="164"/>
      <c r="NHI80" s="164"/>
      <c r="NHJ80" s="164"/>
      <c r="NHK80" s="164"/>
      <c r="NHL80" s="164"/>
      <c r="NHM80" s="164"/>
      <c r="NHN80" s="164"/>
      <c r="NHO80" s="164"/>
      <c r="NHP80" s="164"/>
      <c r="NHQ80" s="164"/>
      <c r="NHR80" s="164"/>
      <c r="NHS80" s="164"/>
      <c r="NHT80" s="164"/>
      <c r="NHU80" s="164"/>
      <c r="NHV80" s="164"/>
      <c r="NHW80" s="164"/>
      <c r="NHX80" s="164"/>
      <c r="NHY80" s="164"/>
      <c r="NHZ80" s="164"/>
      <c r="NIA80" s="164"/>
      <c r="NIB80" s="164"/>
      <c r="NIC80" s="164"/>
      <c r="NID80" s="164"/>
      <c r="NIE80" s="164"/>
      <c r="NIF80" s="164"/>
      <c r="NIG80" s="164"/>
      <c r="NIH80" s="164"/>
      <c r="NII80" s="164"/>
      <c r="NIJ80" s="164"/>
      <c r="NIK80" s="164"/>
      <c r="NIL80" s="164"/>
      <c r="NIM80" s="164"/>
      <c r="NIN80" s="164"/>
      <c r="NIO80" s="164"/>
      <c r="NIP80" s="164"/>
      <c r="NIQ80" s="164"/>
      <c r="NIR80" s="164"/>
      <c r="NIS80" s="164"/>
      <c r="NIT80" s="164"/>
      <c r="NIU80" s="164"/>
      <c r="NIV80" s="164"/>
      <c r="NIW80" s="164"/>
      <c r="NIX80" s="164"/>
      <c r="NIY80" s="164"/>
      <c r="NIZ80" s="164"/>
      <c r="NJA80" s="164"/>
      <c r="NJB80" s="164"/>
      <c r="NJC80" s="164"/>
      <c r="NJD80" s="164"/>
      <c r="NJE80" s="164"/>
      <c r="NJF80" s="164"/>
      <c r="NJG80" s="164"/>
      <c r="NJH80" s="164"/>
      <c r="NJI80" s="164"/>
      <c r="NJJ80" s="164"/>
      <c r="NJK80" s="164"/>
      <c r="NJL80" s="164"/>
      <c r="NJM80" s="164"/>
      <c r="NJN80" s="164"/>
      <c r="NJO80" s="164"/>
      <c r="NJP80" s="164"/>
      <c r="NJQ80" s="164"/>
      <c r="NJR80" s="164"/>
      <c r="NJS80" s="164"/>
      <c r="NJT80" s="164"/>
      <c r="NJU80" s="164"/>
      <c r="NJV80" s="164"/>
      <c r="NJW80" s="164"/>
      <c r="NJX80" s="164"/>
      <c r="NJY80" s="164"/>
      <c r="NJZ80" s="164"/>
      <c r="NKA80" s="164"/>
      <c r="NKB80" s="164"/>
      <c r="NKC80" s="164"/>
      <c r="NKD80" s="164"/>
      <c r="NKE80" s="164"/>
      <c r="NKF80" s="164"/>
      <c r="NKG80" s="164"/>
      <c r="NKH80" s="164"/>
      <c r="NKI80" s="164"/>
      <c r="NKJ80" s="164"/>
      <c r="NKK80" s="164"/>
      <c r="NKL80" s="164"/>
      <c r="NKM80" s="164"/>
      <c r="NKN80" s="164"/>
      <c r="NKO80" s="164"/>
      <c r="NKP80" s="164"/>
      <c r="NKQ80" s="164"/>
      <c r="NKR80" s="164"/>
      <c r="NKS80" s="164"/>
      <c r="NKT80" s="164"/>
      <c r="NKU80" s="164"/>
      <c r="NKV80" s="164"/>
      <c r="NKW80" s="164"/>
      <c r="NKX80" s="164"/>
      <c r="NKY80" s="164"/>
      <c r="NKZ80" s="164"/>
      <c r="NLA80" s="164"/>
      <c r="NLB80" s="164"/>
      <c r="NLC80" s="164"/>
      <c r="NLD80" s="164"/>
      <c r="NLE80" s="164"/>
      <c r="NLF80" s="164"/>
      <c r="NLG80" s="164"/>
      <c r="NLH80" s="164"/>
      <c r="NLI80" s="164"/>
      <c r="NLJ80" s="164"/>
      <c r="NLK80" s="164"/>
      <c r="NLL80" s="164"/>
      <c r="NLM80" s="164"/>
      <c r="NLN80" s="164"/>
      <c r="NLO80" s="164"/>
      <c r="NLP80" s="164"/>
      <c r="NLQ80" s="164"/>
      <c r="NLR80" s="164"/>
      <c r="NLS80" s="164"/>
      <c r="NLT80" s="164"/>
      <c r="NLU80" s="164"/>
      <c r="NLV80" s="164"/>
      <c r="NLW80" s="164"/>
      <c r="NLX80" s="164"/>
      <c r="NLY80" s="164"/>
      <c r="NLZ80" s="164"/>
      <c r="NMA80" s="164"/>
      <c r="NMB80" s="164"/>
      <c r="NMC80" s="164"/>
      <c r="NMD80" s="164"/>
      <c r="NME80" s="164"/>
      <c r="NMF80" s="164"/>
      <c r="NMG80" s="164"/>
      <c r="NMH80" s="164"/>
      <c r="NMI80" s="164"/>
      <c r="NMJ80" s="164"/>
      <c r="NMK80" s="164"/>
      <c r="NML80" s="164"/>
      <c r="NMM80" s="164"/>
      <c r="NMN80" s="164"/>
      <c r="NMO80" s="164"/>
      <c r="NMP80" s="164"/>
      <c r="NMQ80" s="164"/>
      <c r="NMR80" s="164"/>
      <c r="NMS80" s="164"/>
      <c r="NMT80" s="164"/>
      <c r="NMU80" s="164"/>
      <c r="NMV80" s="164"/>
      <c r="NMW80" s="164"/>
      <c r="NMX80" s="164"/>
      <c r="NMY80" s="164"/>
      <c r="NMZ80" s="164"/>
      <c r="NNA80" s="164"/>
      <c r="NNB80" s="164"/>
      <c r="NNC80" s="164"/>
      <c r="NND80" s="164"/>
      <c r="NNE80" s="164"/>
      <c r="NNF80" s="164"/>
      <c r="NNG80" s="164"/>
      <c r="NNH80" s="164"/>
      <c r="NNI80" s="164"/>
      <c r="NNJ80" s="164"/>
      <c r="NNK80" s="164"/>
      <c r="NNL80" s="164"/>
      <c r="NNM80" s="164"/>
      <c r="NNN80" s="164"/>
      <c r="NNO80" s="164"/>
      <c r="NNP80" s="164"/>
      <c r="NNQ80" s="164"/>
      <c r="NNR80" s="164"/>
      <c r="NNS80" s="164"/>
      <c r="NNT80" s="164"/>
      <c r="NNU80" s="164"/>
      <c r="NNV80" s="164"/>
      <c r="NNW80" s="164"/>
      <c r="NNX80" s="164"/>
      <c r="NNY80" s="164"/>
      <c r="NNZ80" s="164"/>
      <c r="NOA80" s="164"/>
      <c r="NOB80" s="164"/>
      <c r="NOC80" s="164"/>
      <c r="NOD80" s="164"/>
      <c r="NOE80" s="164"/>
      <c r="NOF80" s="164"/>
      <c r="NOG80" s="164"/>
      <c r="NOH80" s="164"/>
      <c r="NOI80" s="164"/>
      <c r="NOJ80" s="164"/>
      <c r="NOK80" s="164"/>
      <c r="NOL80" s="164"/>
      <c r="NOM80" s="164"/>
      <c r="NON80" s="164"/>
      <c r="NOO80" s="164"/>
      <c r="NOP80" s="164"/>
      <c r="NOQ80" s="164"/>
      <c r="NOR80" s="164"/>
      <c r="NOS80" s="164"/>
      <c r="NOT80" s="164"/>
      <c r="NOU80" s="164"/>
      <c r="NOV80" s="164"/>
      <c r="NOW80" s="164"/>
      <c r="NOX80" s="164"/>
      <c r="NOY80" s="164"/>
      <c r="NOZ80" s="164"/>
      <c r="NPA80" s="164"/>
      <c r="NPB80" s="164"/>
      <c r="NPC80" s="164"/>
      <c r="NPD80" s="164"/>
      <c r="NPE80" s="164"/>
      <c r="NPF80" s="164"/>
      <c r="NPG80" s="164"/>
      <c r="NPH80" s="164"/>
      <c r="NPI80" s="164"/>
      <c r="NPJ80" s="164"/>
      <c r="NPK80" s="164"/>
      <c r="NPL80" s="164"/>
      <c r="NPM80" s="164"/>
      <c r="NPN80" s="164"/>
      <c r="NPO80" s="164"/>
      <c r="NPP80" s="164"/>
      <c r="NPQ80" s="164"/>
      <c r="NPR80" s="164"/>
      <c r="NPS80" s="164"/>
      <c r="NPT80" s="164"/>
      <c r="NPU80" s="164"/>
      <c r="NPV80" s="164"/>
      <c r="NPW80" s="164"/>
      <c r="NPX80" s="164"/>
      <c r="NPY80" s="164"/>
      <c r="NPZ80" s="164"/>
      <c r="NQA80" s="164"/>
      <c r="NQB80" s="164"/>
      <c r="NQC80" s="164"/>
      <c r="NQD80" s="164"/>
      <c r="NQE80" s="164"/>
      <c r="NQF80" s="164"/>
      <c r="NQG80" s="164"/>
      <c r="NQH80" s="164"/>
      <c r="NQI80" s="164"/>
      <c r="NQJ80" s="164"/>
      <c r="NQK80" s="164"/>
      <c r="NQL80" s="164"/>
      <c r="NQM80" s="164"/>
      <c r="NQN80" s="164"/>
      <c r="NQO80" s="164"/>
      <c r="NQP80" s="164"/>
      <c r="NQQ80" s="164"/>
      <c r="NQR80" s="164"/>
      <c r="NQS80" s="164"/>
      <c r="NQT80" s="164"/>
      <c r="NQU80" s="164"/>
      <c r="NQV80" s="164"/>
      <c r="NQW80" s="164"/>
      <c r="NQX80" s="164"/>
      <c r="NQY80" s="164"/>
      <c r="NQZ80" s="164"/>
      <c r="NRA80" s="164"/>
      <c r="NRB80" s="164"/>
      <c r="NRC80" s="164"/>
      <c r="NRD80" s="164"/>
      <c r="NRE80" s="164"/>
      <c r="NRF80" s="164"/>
      <c r="NRG80" s="164"/>
      <c r="NRH80" s="164"/>
      <c r="NRI80" s="164"/>
      <c r="NRJ80" s="164"/>
      <c r="NRK80" s="164"/>
      <c r="NRL80" s="164"/>
      <c r="NRM80" s="164"/>
      <c r="NRN80" s="164"/>
      <c r="NRO80" s="164"/>
      <c r="NRP80" s="164"/>
      <c r="NRQ80" s="164"/>
      <c r="NRR80" s="164"/>
      <c r="NRS80" s="164"/>
      <c r="NRT80" s="164"/>
      <c r="NRU80" s="164"/>
      <c r="NRV80" s="164"/>
      <c r="NRW80" s="164"/>
      <c r="NRX80" s="164"/>
      <c r="NRY80" s="164"/>
      <c r="NRZ80" s="164"/>
      <c r="NSA80" s="164"/>
      <c r="NSB80" s="164"/>
      <c r="NSC80" s="164"/>
      <c r="NSD80" s="164"/>
      <c r="NSE80" s="164"/>
      <c r="NSF80" s="164"/>
      <c r="NSG80" s="164"/>
      <c r="NSH80" s="164"/>
      <c r="NSI80" s="164"/>
      <c r="NSJ80" s="164"/>
      <c r="NSK80" s="164"/>
      <c r="NSL80" s="164"/>
      <c r="NSM80" s="164"/>
      <c r="NSN80" s="164"/>
      <c r="NSO80" s="164"/>
      <c r="NSP80" s="164"/>
      <c r="NSQ80" s="164"/>
      <c r="NSR80" s="164"/>
      <c r="NSS80" s="164"/>
      <c r="NST80" s="164"/>
      <c r="NSU80" s="164"/>
      <c r="NSV80" s="164"/>
      <c r="NSW80" s="164"/>
      <c r="NSX80" s="164"/>
      <c r="NSY80" s="164"/>
      <c r="NSZ80" s="164"/>
      <c r="NTA80" s="164"/>
      <c r="NTB80" s="164"/>
      <c r="NTC80" s="164"/>
      <c r="NTD80" s="164"/>
      <c r="NTE80" s="164"/>
      <c r="NTF80" s="164"/>
      <c r="NTG80" s="164"/>
      <c r="NTH80" s="164"/>
      <c r="NTI80" s="164"/>
      <c r="NTJ80" s="164"/>
      <c r="NTK80" s="164"/>
      <c r="NTL80" s="164"/>
      <c r="NTM80" s="164"/>
      <c r="NTN80" s="164"/>
      <c r="NTO80" s="164"/>
      <c r="NTP80" s="164"/>
      <c r="NTQ80" s="164"/>
      <c r="NTR80" s="164"/>
      <c r="NTS80" s="164"/>
      <c r="NTT80" s="164"/>
      <c r="NTU80" s="164"/>
      <c r="NTV80" s="164"/>
      <c r="NTW80" s="164"/>
      <c r="NTX80" s="164"/>
      <c r="NTY80" s="164"/>
      <c r="NTZ80" s="164"/>
      <c r="NUA80" s="164"/>
      <c r="NUB80" s="164"/>
      <c r="NUC80" s="164"/>
      <c r="NUD80" s="164"/>
      <c r="NUE80" s="164"/>
      <c r="NUF80" s="164"/>
      <c r="NUG80" s="164"/>
      <c r="NUH80" s="164"/>
      <c r="NUI80" s="164"/>
      <c r="NUJ80" s="164"/>
      <c r="NUK80" s="164"/>
      <c r="NUL80" s="164"/>
      <c r="NUM80" s="164"/>
      <c r="NUN80" s="164"/>
      <c r="NUO80" s="164"/>
      <c r="NUP80" s="164"/>
      <c r="NUQ80" s="164"/>
      <c r="NUR80" s="164"/>
      <c r="NUS80" s="164"/>
      <c r="NUT80" s="164"/>
      <c r="NUU80" s="164"/>
      <c r="NUV80" s="164"/>
      <c r="NUW80" s="164"/>
      <c r="NUX80" s="164"/>
      <c r="NUY80" s="164"/>
      <c r="NUZ80" s="164"/>
      <c r="NVA80" s="164"/>
      <c r="NVB80" s="164"/>
      <c r="NVC80" s="164"/>
      <c r="NVD80" s="164"/>
      <c r="NVE80" s="164"/>
      <c r="NVF80" s="164"/>
      <c r="NVG80" s="164"/>
      <c r="NVH80" s="164"/>
      <c r="NVI80" s="164"/>
      <c r="NVJ80" s="164"/>
      <c r="NVK80" s="164"/>
      <c r="NVL80" s="164"/>
      <c r="NVM80" s="164"/>
      <c r="NVN80" s="164"/>
      <c r="NVO80" s="164"/>
      <c r="NVP80" s="164"/>
      <c r="NVQ80" s="164"/>
      <c r="NVR80" s="164"/>
      <c r="NVS80" s="164"/>
      <c r="NVT80" s="164"/>
      <c r="NVU80" s="164"/>
      <c r="NVV80" s="164"/>
      <c r="NVW80" s="164"/>
      <c r="NVX80" s="164"/>
      <c r="NVY80" s="164"/>
      <c r="NVZ80" s="164"/>
      <c r="NWA80" s="164"/>
      <c r="NWB80" s="164"/>
      <c r="NWC80" s="164"/>
      <c r="NWD80" s="164"/>
      <c r="NWE80" s="164"/>
      <c r="NWF80" s="164"/>
      <c r="NWG80" s="164"/>
      <c r="NWH80" s="164"/>
      <c r="NWI80" s="164"/>
      <c r="NWJ80" s="164"/>
      <c r="NWK80" s="164"/>
      <c r="NWL80" s="164"/>
      <c r="NWM80" s="164"/>
      <c r="NWN80" s="164"/>
      <c r="NWO80" s="164"/>
      <c r="NWP80" s="164"/>
      <c r="NWQ80" s="164"/>
      <c r="NWR80" s="164"/>
      <c r="NWS80" s="164"/>
      <c r="NWT80" s="164"/>
      <c r="NWU80" s="164"/>
      <c r="NWV80" s="164"/>
      <c r="NWW80" s="164"/>
      <c r="NWX80" s="164"/>
      <c r="NWY80" s="164"/>
      <c r="NWZ80" s="164"/>
      <c r="NXA80" s="164"/>
      <c r="NXB80" s="164"/>
      <c r="NXC80" s="164"/>
      <c r="NXD80" s="164"/>
      <c r="NXE80" s="164"/>
      <c r="NXF80" s="164"/>
      <c r="NXG80" s="164"/>
      <c r="NXH80" s="164"/>
      <c r="NXI80" s="164"/>
      <c r="NXJ80" s="164"/>
      <c r="NXK80" s="164"/>
      <c r="NXL80" s="164"/>
      <c r="NXM80" s="164"/>
      <c r="NXN80" s="164"/>
      <c r="NXO80" s="164"/>
      <c r="NXP80" s="164"/>
      <c r="NXQ80" s="164"/>
      <c r="NXR80" s="164"/>
      <c r="NXS80" s="164"/>
      <c r="NXT80" s="164"/>
      <c r="NXU80" s="164"/>
      <c r="NXV80" s="164"/>
      <c r="NXW80" s="164"/>
      <c r="NXX80" s="164"/>
      <c r="NXY80" s="164"/>
      <c r="NXZ80" s="164"/>
      <c r="NYA80" s="164"/>
      <c r="NYB80" s="164"/>
      <c r="NYC80" s="164"/>
      <c r="NYD80" s="164"/>
      <c r="NYE80" s="164"/>
      <c r="NYF80" s="164"/>
      <c r="NYG80" s="164"/>
      <c r="NYH80" s="164"/>
      <c r="NYI80" s="164"/>
      <c r="NYJ80" s="164"/>
      <c r="NYK80" s="164"/>
      <c r="NYL80" s="164"/>
      <c r="NYM80" s="164"/>
      <c r="NYN80" s="164"/>
      <c r="NYO80" s="164"/>
      <c r="NYP80" s="164"/>
      <c r="NYQ80" s="164"/>
      <c r="NYR80" s="164"/>
      <c r="NYS80" s="164"/>
      <c r="NYT80" s="164"/>
      <c r="NYU80" s="164"/>
      <c r="NYV80" s="164"/>
      <c r="NYW80" s="164"/>
      <c r="NYX80" s="164"/>
      <c r="NYY80" s="164"/>
      <c r="NYZ80" s="164"/>
      <c r="NZA80" s="164"/>
      <c r="NZB80" s="164"/>
      <c r="NZC80" s="164"/>
      <c r="NZD80" s="164"/>
      <c r="NZE80" s="164"/>
      <c r="NZF80" s="164"/>
      <c r="NZG80" s="164"/>
      <c r="NZH80" s="164"/>
      <c r="NZI80" s="164"/>
      <c r="NZJ80" s="164"/>
      <c r="NZK80" s="164"/>
      <c r="NZL80" s="164"/>
      <c r="NZM80" s="164"/>
      <c r="NZN80" s="164"/>
      <c r="NZO80" s="164"/>
      <c r="NZP80" s="164"/>
      <c r="NZQ80" s="164"/>
      <c r="NZR80" s="164"/>
      <c r="NZS80" s="164"/>
      <c r="NZT80" s="164"/>
      <c r="NZU80" s="164"/>
      <c r="NZV80" s="164"/>
      <c r="NZW80" s="164"/>
      <c r="NZX80" s="164"/>
      <c r="NZY80" s="164"/>
      <c r="NZZ80" s="164"/>
      <c r="OAA80" s="164"/>
      <c r="OAB80" s="164"/>
      <c r="OAC80" s="164"/>
      <c r="OAD80" s="164"/>
      <c r="OAE80" s="164"/>
      <c r="OAF80" s="164"/>
      <c r="OAG80" s="164"/>
      <c r="OAH80" s="164"/>
      <c r="OAI80" s="164"/>
      <c r="OAJ80" s="164"/>
      <c r="OAK80" s="164"/>
      <c r="OAL80" s="164"/>
      <c r="OAM80" s="164"/>
      <c r="OAN80" s="164"/>
      <c r="OAO80" s="164"/>
      <c r="OAP80" s="164"/>
      <c r="OAQ80" s="164"/>
      <c r="OAR80" s="164"/>
      <c r="OAS80" s="164"/>
      <c r="OAT80" s="164"/>
      <c r="OAU80" s="164"/>
      <c r="OAV80" s="164"/>
      <c r="OAW80" s="164"/>
      <c r="OAX80" s="164"/>
      <c r="OAY80" s="164"/>
      <c r="OAZ80" s="164"/>
      <c r="OBA80" s="164"/>
      <c r="OBB80" s="164"/>
      <c r="OBC80" s="164"/>
      <c r="OBD80" s="164"/>
      <c r="OBE80" s="164"/>
      <c r="OBF80" s="164"/>
      <c r="OBG80" s="164"/>
      <c r="OBH80" s="164"/>
      <c r="OBI80" s="164"/>
      <c r="OBJ80" s="164"/>
      <c r="OBK80" s="164"/>
      <c r="OBL80" s="164"/>
      <c r="OBM80" s="164"/>
      <c r="OBN80" s="164"/>
      <c r="OBO80" s="164"/>
      <c r="OBP80" s="164"/>
      <c r="OBQ80" s="164"/>
      <c r="OBR80" s="164"/>
      <c r="OBS80" s="164"/>
      <c r="OBT80" s="164"/>
      <c r="OBU80" s="164"/>
      <c r="OBV80" s="164"/>
      <c r="OBW80" s="164"/>
      <c r="OBX80" s="164"/>
      <c r="OBY80" s="164"/>
      <c r="OBZ80" s="164"/>
      <c r="OCA80" s="164"/>
      <c r="OCB80" s="164"/>
      <c r="OCC80" s="164"/>
      <c r="OCD80" s="164"/>
      <c r="OCE80" s="164"/>
      <c r="OCF80" s="164"/>
      <c r="OCG80" s="164"/>
      <c r="OCH80" s="164"/>
      <c r="OCI80" s="164"/>
      <c r="OCJ80" s="164"/>
      <c r="OCK80" s="164"/>
      <c r="OCL80" s="164"/>
      <c r="OCM80" s="164"/>
      <c r="OCN80" s="164"/>
      <c r="OCO80" s="164"/>
      <c r="OCP80" s="164"/>
      <c r="OCQ80" s="164"/>
      <c r="OCR80" s="164"/>
      <c r="OCS80" s="164"/>
      <c r="OCT80" s="164"/>
      <c r="OCU80" s="164"/>
      <c r="OCV80" s="164"/>
      <c r="OCW80" s="164"/>
      <c r="OCX80" s="164"/>
      <c r="OCY80" s="164"/>
      <c r="OCZ80" s="164"/>
      <c r="ODA80" s="164"/>
      <c r="ODB80" s="164"/>
      <c r="ODC80" s="164"/>
      <c r="ODD80" s="164"/>
      <c r="ODE80" s="164"/>
      <c r="ODF80" s="164"/>
      <c r="ODG80" s="164"/>
      <c r="ODH80" s="164"/>
      <c r="ODI80" s="164"/>
      <c r="ODJ80" s="164"/>
      <c r="ODK80" s="164"/>
      <c r="ODL80" s="164"/>
      <c r="ODM80" s="164"/>
      <c r="ODN80" s="164"/>
      <c r="ODO80" s="164"/>
      <c r="ODP80" s="164"/>
      <c r="ODQ80" s="164"/>
      <c r="ODR80" s="164"/>
      <c r="ODS80" s="164"/>
      <c r="ODT80" s="164"/>
      <c r="ODU80" s="164"/>
      <c r="ODV80" s="164"/>
      <c r="ODW80" s="164"/>
      <c r="ODX80" s="164"/>
      <c r="ODY80" s="164"/>
      <c r="ODZ80" s="164"/>
      <c r="OEA80" s="164"/>
      <c r="OEB80" s="164"/>
      <c r="OEC80" s="164"/>
      <c r="OED80" s="164"/>
      <c r="OEE80" s="164"/>
      <c r="OEF80" s="164"/>
      <c r="OEG80" s="164"/>
      <c r="OEH80" s="164"/>
      <c r="OEI80" s="164"/>
      <c r="OEJ80" s="164"/>
      <c r="OEK80" s="164"/>
      <c r="OEL80" s="164"/>
      <c r="OEM80" s="164"/>
      <c r="OEN80" s="164"/>
      <c r="OEO80" s="164"/>
      <c r="OEP80" s="164"/>
      <c r="OEQ80" s="164"/>
      <c r="OER80" s="164"/>
      <c r="OES80" s="164"/>
      <c r="OET80" s="164"/>
      <c r="OEU80" s="164"/>
      <c r="OEV80" s="164"/>
      <c r="OEW80" s="164"/>
      <c r="OEX80" s="164"/>
      <c r="OEY80" s="164"/>
      <c r="OEZ80" s="164"/>
      <c r="OFA80" s="164"/>
      <c r="OFB80" s="164"/>
      <c r="OFC80" s="164"/>
      <c r="OFD80" s="164"/>
      <c r="OFE80" s="164"/>
      <c r="OFF80" s="164"/>
      <c r="OFG80" s="164"/>
      <c r="OFH80" s="164"/>
      <c r="OFI80" s="164"/>
      <c r="OFJ80" s="164"/>
      <c r="OFK80" s="164"/>
      <c r="OFL80" s="164"/>
      <c r="OFM80" s="164"/>
      <c r="OFN80" s="164"/>
      <c r="OFO80" s="164"/>
      <c r="OFP80" s="164"/>
      <c r="OFQ80" s="164"/>
      <c r="OFR80" s="164"/>
      <c r="OFS80" s="164"/>
      <c r="OFT80" s="164"/>
      <c r="OFU80" s="164"/>
      <c r="OFV80" s="164"/>
      <c r="OFW80" s="164"/>
      <c r="OFX80" s="164"/>
      <c r="OFY80" s="164"/>
      <c r="OFZ80" s="164"/>
      <c r="OGA80" s="164"/>
      <c r="OGB80" s="164"/>
      <c r="OGC80" s="164"/>
      <c r="OGD80" s="164"/>
      <c r="OGE80" s="164"/>
      <c r="OGF80" s="164"/>
      <c r="OGG80" s="164"/>
      <c r="OGH80" s="164"/>
      <c r="OGI80" s="164"/>
      <c r="OGJ80" s="164"/>
      <c r="OGK80" s="164"/>
      <c r="OGL80" s="164"/>
      <c r="OGM80" s="164"/>
      <c r="OGN80" s="164"/>
      <c r="OGO80" s="164"/>
      <c r="OGP80" s="164"/>
      <c r="OGQ80" s="164"/>
      <c r="OGR80" s="164"/>
      <c r="OGS80" s="164"/>
      <c r="OGT80" s="164"/>
      <c r="OGU80" s="164"/>
      <c r="OGV80" s="164"/>
      <c r="OGW80" s="164"/>
      <c r="OGX80" s="164"/>
      <c r="OGY80" s="164"/>
      <c r="OGZ80" s="164"/>
      <c r="OHA80" s="164"/>
      <c r="OHB80" s="164"/>
      <c r="OHC80" s="164"/>
      <c r="OHD80" s="164"/>
      <c r="OHE80" s="164"/>
      <c r="OHF80" s="164"/>
      <c r="OHG80" s="164"/>
      <c r="OHH80" s="164"/>
      <c r="OHI80" s="164"/>
      <c r="OHJ80" s="164"/>
      <c r="OHK80" s="164"/>
      <c r="OHL80" s="164"/>
      <c r="OHM80" s="164"/>
      <c r="OHN80" s="164"/>
      <c r="OHO80" s="164"/>
      <c r="OHP80" s="164"/>
      <c r="OHQ80" s="164"/>
      <c r="OHR80" s="164"/>
      <c r="OHS80" s="164"/>
      <c r="OHT80" s="164"/>
      <c r="OHU80" s="164"/>
      <c r="OHV80" s="164"/>
      <c r="OHW80" s="164"/>
      <c r="OHX80" s="164"/>
      <c r="OHY80" s="164"/>
      <c r="OHZ80" s="164"/>
      <c r="OIA80" s="164"/>
      <c r="OIB80" s="164"/>
      <c r="OIC80" s="164"/>
      <c r="OID80" s="164"/>
      <c r="OIE80" s="164"/>
      <c r="OIF80" s="164"/>
      <c r="OIG80" s="164"/>
      <c r="OIH80" s="164"/>
      <c r="OII80" s="164"/>
      <c r="OIJ80" s="164"/>
      <c r="OIK80" s="164"/>
      <c r="OIL80" s="164"/>
      <c r="OIM80" s="164"/>
      <c r="OIN80" s="164"/>
      <c r="OIO80" s="164"/>
      <c r="OIP80" s="164"/>
      <c r="OIQ80" s="164"/>
      <c r="OIR80" s="164"/>
      <c r="OIS80" s="164"/>
      <c r="OIT80" s="164"/>
      <c r="OIU80" s="164"/>
      <c r="OIV80" s="164"/>
      <c r="OIW80" s="164"/>
      <c r="OIX80" s="164"/>
      <c r="OIY80" s="164"/>
      <c r="OIZ80" s="164"/>
      <c r="OJA80" s="164"/>
      <c r="OJB80" s="164"/>
      <c r="OJC80" s="164"/>
      <c r="OJD80" s="164"/>
      <c r="OJE80" s="164"/>
      <c r="OJF80" s="164"/>
      <c r="OJG80" s="164"/>
      <c r="OJH80" s="164"/>
      <c r="OJI80" s="164"/>
      <c r="OJJ80" s="164"/>
      <c r="OJK80" s="164"/>
      <c r="OJL80" s="164"/>
      <c r="OJM80" s="164"/>
      <c r="OJN80" s="164"/>
      <c r="OJO80" s="164"/>
      <c r="OJP80" s="164"/>
      <c r="OJQ80" s="164"/>
      <c r="OJR80" s="164"/>
      <c r="OJS80" s="164"/>
      <c r="OJT80" s="164"/>
      <c r="OJU80" s="164"/>
      <c r="OJV80" s="164"/>
      <c r="OJW80" s="164"/>
      <c r="OJX80" s="164"/>
      <c r="OJY80" s="164"/>
      <c r="OJZ80" s="164"/>
      <c r="OKA80" s="164"/>
      <c r="OKB80" s="164"/>
      <c r="OKC80" s="164"/>
      <c r="OKD80" s="164"/>
      <c r="OKE80" s="164"/>
      <c r="OKF80" s="164"/>
      <c r="OKG80" s="164"/>
      <c r="OKH80" s="164"/>
      <c r="OKI80" s="164"/>
      <c r="OKJ80" s="164"/>
      <c r="OKK80" s="164"/>
      <c r="OKL80" s="164"/>
      <c r="OKM80" s="164"/>
      <c r="OKN80" s="164"/>
      <c r="OKO80" s="164"/>
      <c r="OKP80" s="164"/>
      <c r="OKQ80" s="164"/>
      <c r="OKR80" s="164"/>
      <c r="OKS80" s="164"/>
      <c r="OKT80" s="164"/>
      <c r="OKU80" s="164"/>
      <c r="OKV80" s="164"/>
      <c r="OKW80" s="164"/>
      <c r="OKX80" s="164"/>
      <c r="OKY80" s="164"/>
      <c r="OKZ80" s="164"/>
      <c r="OLA80" s="164"/>
      <c r="OLB80" s="164"/>
      <c r="OLC80" s="164"/>
      <c r="OLD80" s="164"/>
      <c r="OLE80" s="164"/>
      <c r="OLF80" s="164"/>
      <c r="OLG80" s="164"/>
      <c r="OLH80" s="164"/>
      <c r="OLI80" s="164"/>
      <c r="OLJ80" s="164"/>
      <c r="OLK80" s="164"/>
      <c r="OLL80" s="164"/>
      <c r="OLM80" s="164"/>
      <c r="OLN80" s="164"/>
      <c r="OLO80" s="164"/>
      <c r="OLP80" s="164"/>
      <c r="OLQ80" s="164"/>
      <c r="OLR80" s="164"/>
      <c r="OLS80" s="164"/>
      <c r="OLT80" s="164"/>
      <c r="OLU80" s="164"/>
      <c r="OLV80" s="164"/>
      <c r="OLW80" s="164"/>
      <c r="OLX80" s="164"/>
      <c r="OLY80" s="164"/>
      <c r="OLZ80" s="164"/>
      <c r="OMA80" s="164"/>
      <c r="OMB80" s="164"/>
      <c r="OMC80" s="164"/>
      <c r="OMD80" s="164"/>
      <c r="OME80" s="164"/>
      <c r="OMF80" s="164"/>
      <c r="OMG80" s="164"/>
      <c r="OMH80" s="164"/>
      <c r="OMI80" s="164"/>
      <c r="OMJ80" s="164"/>
      <c r="OMK80" s="164"/>
      <c r="OML80" s="164"/>
      <c r="OMM80" s="164"/>
      <c r="OMN80" s="164"/>
      <c r="OMO80" s="164"/>
      <c r="OMP80" s="164"/>
      <c r="OMQ80" s="164"/>
      <c r="OMR80" s="164"/>
      <c r="OMS80" s="164"/>
      <c r="OMT80" s="164"/>
      <c r="OMU80" s="164"/>
      <c r="OMV80" s="164"/>
      <c r="OMW80" s="164"/>
      <c r="OMX80" s="164"/>
      <c r="OMY80" s="164"/>
      <c r="OMZ80" s="164"/>
      <c r="ONA80" s="164"/>
      <c r="ONB80" s="164"/>
      <c r="ONC80" s="164"/>
      <c r="OND80" s="164"/>
      <c r="ONE80" s="164"/>
      <c r="ONF80" s="164"/>
      <c r="ONG80" s="164"/>
      <c r="ONH80" s="164"/>
      <c r="ONI80" s="164"/>
      <c r="ONJ80" s="164"/>
      <c r="ONK80" s="164"/>
      <c r="ONL80" s="164"/>
      <c r="ONM80" s="164"/>
      <c r="ONN80" s="164"/>
      <c r="ONO80" s="164"/>
      <c r="ONP80" s="164"/>
      <c r="ONQ80" s="164"/>
      <c r="ONR80" s="164"/>
      <c r="ONS80" s="164"/>
      <c r="ONT80" s="164"/>
      <c r="ONU80" s="164"/>
      <c r="ONV80" s="164"/>
      <c r="ONW80" s="164"/>
      <c r="ONX80" s="164"/>
      <c r="ONY80" s="164"/>
      <c r="ONZ80" s="164"/>
      <c r="OOA80" s="164"/>
      <c r="OOB80" s="164"/>
      <c r="OOC80" s="164"/>
      <c r="OOD80" s="164"/>
      <c r="OOE80" s="164"/>
      <c r="OOF80" s="164"/>
      <c r="OOG80" s="164"/>
      <c r="OOH80" s="164"/>
      <c r="OOI80" s="164"/>
      <c r="OOJ80" s="164"/>
      <c r="OOK80" s="164"/>
      <c r="OOL80" s="164"/>
      <c r="OOM80" s="164"/>
      <c r="OON80" s="164"/>
      <c r="OOO80" s="164"/>
      <c r="OOP80" s="164"/>
      <c r="OOQ80" s="164"/>
      <c r="OOR80" s="164"/>
      <c r="OOS80" s="164"/>
      <c r="OOT80" s="164"/>
      <c r="OOU80" s="164"/>
      <c r="OOV80" s="164"/>
      <c r="OOW80" s="164"/>
      <c r="OOX80" s="164"/>
      <c r="OOY80" s="164"/>
      <c r="OOZ80" s="164"/>
      <c r="OPA80" s="164"/>
      <c r="OPB80" s="164"/>
      <c r="OPC80" s="164"/>
      <c r="OPD80" s="164"/>
      <c r="OPE80" s="164"/>
      <c r="OPF80" s="164"/>
      <c r="OPG80" s="164"/>
      <c r="OPH80" s="164"/>
      <c r="OPI80" s="164"/>
      <c r="OPJ80" s="164"/>
      <c r="OPK80" s="164"/>
      <c r="OPL80" s="164"/>
      <c r="OPM80" s="164"/>
      <c r="OPN80" s="164"/>
      <c r="OPO80" s="164"/>
      <c r="OPP80" s="164"/>
      <c r="OPQ80" s="164"/>
      <c r="OPR80" s="164"/>
      <c r="OPS80" s="164"/>
      <c r="OPT80" s="164"/>
      <c r="OPU80" s="164"/>
      <c r="OPV80" s="164"/>
      <c r="OPW80" s="164"/>
      <c r="OPX80" s="164"/>
      <c r="OPY80" s="164"/>
      <c r="OPZ80" s="164"/>
      <c r="OQA80" s="164"/>
      <c r="OQB80" s="164"/>
      <c r="OQC80" s="164"/>
      <c r="OQD80" s="164"/>
      <c r="OQE80" s="164"/>
      <c r="OQF80" s="164"/>
      <c r="OQG80" s="164"/>
      <c r="OQH80" s="164"/>
      <c r="OQI80" s="164"/>
      <c r="OQJ80" s="164"/>
      <c r="OQK80" s="164"/>
      <c r="OQL80" s="164"/>
      <c r="OQM80" s="164"/>
      <c r="OQN80" s="164"/>
      <c r="OQO80" s="164"/>
      <c r="OQP80" s="164"/>
      <c r="OQQ80" s="164"/>
      <c r="OQR80" s="164"/>
      <c r="OQS80" s="164"/>
      <c r="OQT80" s="164"/>
      <c r="OQU80" s="164"/>
      <c r="OQV80" s="164"/>
      <c r="OQW80" s="164"/>
      <c r="OQX80" s="164"/>
      <c r="OQY80" s="164"/>
      <c r="OQZ80" s="164"/>
      <c r="ORA80" s="164"/>
      <c r="ORB80" s="164"/>
      <c r="ORC80" s="164"/>
      <c r="ORD80" s="164"/>
      <c r="ORE80" s="164"/>
      <c r="ORF80" s="164"/>
      <c r="ORG80" s="164"/>
      <c r="ORH80" s="164"/>
      <c r="ORI80" s="164"/>
      <c r="ORJ80" s="164"/>
      <c r="ORK80" s="164"/>
      <c r="ORL80" s="164"/>
      <c r="ORM80" s="164"/>
      <c r="ORN80" s="164"/>
      <c r="ORO80" s="164"/>
      <c r="ORP80" s="164"/>
      <c r="ORQ80" s="164"/>
      <c r="ORR80" s="164"/>
      <c r="ORS80" s="164"/>
      <c r="ORT80" s="164"/>
      <c r="ORU80" s="164"/>
      <c r="ORV80" s="164"/>
      <c r="ORW80" s="164"/>
      <c r="ORX80" s="164"/>
      <c r="ORY80" s="164"/>
      <c r="ORZ80" s="164"/>
      <c r="OSA80" s="164"/>
      <c r="OSB80" s="164"/>
      <c r="OSC80" s="164"/>
      <c r="OSD80" s="164"/>
      <c r="OSE80" s="164"/>
      <c r="OSF80" s="164"/>
      <c r="OSG80" s="164"/>
      <c r="OSH80" s="164"/>
      <c r="OSI80" s="164"/>
      <c r="OSJ80" s="164"/>
      <c r="OSK80" s="164"/>
      <c r="OSL80" s="164"/>
      <c r="OSM80" s="164"/>
      <c r="OSN80" s="164"/>
      <c r="OSO80" s="164"/>
      <c r="OSP80" s="164"/>
      <c r="OSQ80" s="164"/>
      <c r="OSR80" s="164"/>
      <c r="OSS80" s="164"/>
      <c r="OST80" s="164"/>
      <c r="OSU80" s="164"/>
      <c r="OSV80" s="164"/>
      <c r="OSW80" s="164"/>
      <c r="OSX80" s="164"/>
      <c r="OSY80" s="164"/>
      <c r="OSZ80" s="164"/>
      <c r="OTA80" s="164"/>
      <c r="OTB80" s="164"/>
      <c r="OTC80" s="164"/>
      <c r="OTD80" s="164"/>
      <c r="OTE80" s="164"/>
      <c r="OTF80" s="164"/>
      <c r="OTG80" s="164"/>
      <c r="OTH80" s="164"/>
      <c r="OTI80" s="164"/>
      <c r="OTJ80" s="164"/>
      <c r="OTK80" s="164"/>
      <c r="OTL80" s="164"/>
      <c r="OTM80" s="164"/>
      <c r="OTN80" s="164"/>
      <c r="OTO80" s="164"/>
      <c r="OTP80" s="164"/>
      <c r="OTQ80" s="164"/>
      <c r="OTR80" s="164"/>
      <c r="OTS80" s="164"/>
      <c r="OTT80" s="164"/>
      <c r="OTU80" s="164"/>
      <c r="OTV80" s="164"/>
      <c r="OTW80" s="164"/>
      <c r="OTX80" s="164"/>
      <c r="OTY80" s="164"/>
      <c r="OTZ80" s="164"/>
      <c r="OUA80" s="164"/>
      <c r="OUB80" s="164"/>
      <c r="OUC80" s="164"/>
      <c r="OUD80" s="164"/>
      <c r="OUE80" s="164"/>
      <c r="OUF80" s="164"/>
      <c r="OUG80" s="164"/>
      <c r="OUH80" s="164"/>
      <c r="OUI80" s="164"/>
      <c r="OUJ80" s="164"/>
      <c r="OUK80" s="164"/>
      <c r="OUL80" s="164"/>
      <c r="OUM80" s="164"/>
      <c r="OUN80" s="164"/>
      <c r="OUO80" s="164"/>
      <c r="OUP80" s="164"/>
      <c r="OUQ80" s="164"/>
      <c r="OUR80" s="164"/>
      <c r="OUS80" s="164"/>
      <c r="OUT80" s="164"/>
      <c r="OUU80" s="164"/>
      <c r="OUV80" s="164"/>
      <c r="OUW80" s="164"/>
      <c r="OUX80" s="164"/>
      <c r="OUY80" s="164"/>
      <c r="OUZ80" s="164"/>
      <c r="OVA80" s="164"/>
      <c r="OVB80" s="164"/>
      <c r="OVC80" s="164"/>
      <c r="OVD80" s="164"/>
      <c r="OVE80" s="164"/>
      <c r="OVF80" s="164"/>
      <c r="OVG80" s="164"/>
      <c r="OVH80" s="164"/>
      <c r="OVI80" s="164"/>
      <c r="OVJ80" s="164"/>
      <c r="OVK80" s="164"/>
      <c r="OVL80" s="164"/>
      <c r="OVM80" s="164"/>
      <c r="OVN80" s="164"/>
      <c r="OVO80" s="164"/>
      <c r="OVP80" s="164"/>
      <c r="OVQ80" s="164"/>
      <c r="OVR80" s="164"/>
      <c r="OVS80" s="164"/>
      <c r="OVT80" s="164"/>
      <c r="OVU80" s="164"/>
      <c r="OVV80" s="164"/>
      <c r="OVW80" s="164"/>
      <c r="OVX80" s="164"/>
      <c r="OVY80" s="164"/>
      <c r="OVZ80" s="164"/>
      <c r="OWA80" s="164"/>
      <c r="OWB80" s="164"/>
      <c r="OWC80" s="164"/>
      <c r="OWD80" s="164"/>
      <c r="OWE80" s="164"/>
      <c r="OWF80" s="164"/>
      <c r="OWG80" s="164"/>
      <c r="OWH80" s="164"/>
      <c r="OWI80" s="164"/>
      <c r="OWJ80" s="164"/>
      <c r="OWK80" s="164"/>
      <c r="OWL80" s="164"/>
      <c r="OWM80" s="164"/>
      <c r="OWN80" s="164"/>
      <c r="OWO80" s="164"/>
      <c r="OWP80" s="164"/>
      <c r="OWQ80" s="164"/>
      <c r="OWR80" s="164"/>
      <c r="OWS80" s="164"/>
      <c r="OWT80" s="164"/>
      <c r="OWU80" s="164"/>
      <c r="OWV80" s="164"/>
      <c r="OWW80" s="164"/>
      <c r="OWX80" s="164"/>
      <c r="OWY80" s="164"/>
      <c r="OWZ80" s="164"/>
      <c r="OXA80" s="164"/>
      <c r="OXB80" s="164"/>
      <c r="OXC80" s="164"/>
      <c r="OXD80" s="164"/>
      <c r="OXE80" s="164"/>
      <c r="OXF80" s="164"/>
      <c r="OXG80" s="164"/>
      <c r="OXH80" s="164"/>
      <c r="OXI80" s="164"/>
      <c r="OXJ80" s="164"/>
      <c r="OXK80" s="164"/>
      <c r="OXL80" s="164"/>
      <c r="OXM80" s="164"/>
      <c r="OXN80" s="164"/>
      <c r="OXO80" s="164"/>
      <c r="OXP80" s="164"/>
      <c r="OXQ80" s="164"/>
      <c r="OXR80" s="164"/>
      <c r="OXS80" s="164"/>
      <c r="OXT80" s="164"/>
      <c r="OXU80" s="164"/>
      <c r="OXV80" s="164"/>
      <c r="OXW80" s="164"/>
      <c r="OXX80" s="164"/>
      <c r="OXY80" s="164"/>
      <c r="OXZ80" s="164"/>
      <c r="OYA80" s="164"/>
      <c r="OYB80" s="164"/>
      <c r="OYC80" s="164"/>
      <c r="OYD80" s="164"/>
      <c r="OYE80" s="164"/>
      <c r="OYF80" s="164"/>
      <c r="OYG80" s="164"/>
      <c r="OYH80" s="164"/>
      <c r="OYI80" s="164"/>
      <c r="OYJ80" s="164"/>
      <c r="OYK80" s="164"/>
      <c r="OYL80" s="164"/>
      <c r="OYM80" s="164"/>
      <c r="OYN80" s="164"/>
      <c r="OYO80" s="164"/>
      <c r="OYP80" s="164"/>
      <c r="OYQ80" s="164"/>
      <c r="OYR80" s="164"/>
      <c r="OYS80" s="164"/>
      <c r="OYT80" s="164"/>
      <c r="OYU80" s="164"/>
      <c r="OYV80" s="164"/>
      <c r="OYW80" s="164"/>
      <c r="OYX80" s="164"/>
      <c r="OYY80" s="164"/>
      <c r="OYZ80" s="164"/>
      <c r="OZA80" s="164"/>
      <c r="OZB80" s="164"/>
      <c r="OZC80" s="164"/>
      <c r="OZD80" s="164"/>
      <c r="OZE80" s="164"/>
      <c r="OZF80" s="164"/>
      <c r="OZG80" s="164"/>
      <c r="OZH80" s="164"/>
      <c r="OZI80" s="164"/>
      <c r="OZJ80" s="164"/>
      <c r="OZK80" s="164"/>
      <c r="OZL80" s="164"/>
      <c r="OZM80" s="164"/>
      <c r="OZN80" s="164"/>
      <c r="OZO80" s="164"/>
      <c r="OZP80" s="164"/>
      <c r="OZQ80" s="164"/>
      <c r="OZR80" s="164"/>
      <c r="OZS80" s="164"/>
      <c r="OZT80" s="164"/>
      <c r="OZU80" s="164"/>
      <c r="OZV80" s="164"/>
      <c r="OZW80" s="164"/>
      <c r="OZX80" s="164"/>
      <c r="OZY80" s="164"/>
      <c r="OZZ80" s="164"/>
      <c r="PAA80" s="164"/>
      <c r="PAB80" s="164"/>
      <c r="PAC80" s="164"/>
      <c r="PAD80" s="164"/>
      <c r="PAE80" s="164"/>
      <c r="PAF80" s="164"/>
      <c r="PAG80" s="164"/>
      <c r="PAH80" s="164"/>
      <c r="PAI80" s="164"/>
      <c r="PAJ80" s="164"/>
      <c r="PAK80" s="164"/>
      <c r="PAL80" s="164"/>
      <c r="PAM80" s="164"/>
      <c r="PAN80" s="164"/>
      <c r="PAO80" s="164"/>
      <c r="PAP80" s="164"/>
      <c r="PAQ80" s="164"/>
      <c r="PAR80" s="164"/>
      <c r="PAS80" s="164"/>
      <c r="PAT80" s="164"/>
      <c r="PAU80" s="164"/>
      <c r="PAV80" s="164"/>
      <c r="PAW80" s="164"/>
      <c r="PAX80" s="164"/>
      <c r="PAY80" s="164"/>
      <c r="PAZ80" s="164"/>
      <c r="PBA80" s="164"/>
      <c r="PBB80" s="164"/>
      <c r="PBC80" s="164"/>
      <c r="PBD80" s="164"/>
      <c r="PBE80" s="164"/>
      <c r="PBF80" s="164"/>
      <c r="PBG80" s="164"/>
      <c r="PBH80" s="164"/>
      <c r="PBI80" s="164"/>
      <c r="PBJ80" s="164"/>
      <c r="PBK80" s="164"/>
      <c r="PBL80" s="164"/>
      <c r="PBM80" s="164"/>
      <c r="PBN80" s="164"/>
      <c r="PBO80" s="164"/>
      <c r="PBP80" s="164"/>
      <c r="PBQ80" s="164"/>
      <c r="PBR80" s="164"/>
      <c r="PBS80" s="164"/>
      <c r="PBT80" s="164"/>
      <c r="PBU80" s="164"/>
      <c r="PBV80" s="164"/>
      <c r="PBW80" s="164"/>
      <c r="PBX80" s="164"/>
      <c r="PBY80" s="164"/>
      <c r="PBZ80" s="164"/>
      <c r="PCA80" s="164"/>
      <c r="PCB80" s="164"/>
      <c r="PCC80" s="164"/>
      <c r="PCD80" s="164"/>
      <c r="PCE80" s="164"/>
      <c r="PCF80" s="164"/>
      <c r="PCG80" s="164"/>
      <c r="PCH80" s="164"/>
      <c r="PCI80" s="164"/>
      <c r="PCJ80" s="164"/>
      <c r="PCK80" s="164"/>
      <c r="PCL80" s="164"/>
      <c r="PCM80" s="164"/>
      <c r="PCN80" s="164"/>
      <c r="PCO80" s="164"/>
      <c r="PCP80" s="164"/>
      <c r="PCQ80" s="164"/>
      <c r="PCR80" s="164"/>
      <c r="PCS80" s="164"/>
      <c r="PCT80" s="164"/>
      <c r="PCU80" s="164"/>
      <c r="PCV80" s="164"/>
      <c r="PCW80" s="164"/>
      <c r="PCX80" s="164"/>
      <c r="PCY80" s="164"/>
      <c r="PCZ80" s="164"/>
      <c r="PDA80" s="164"/>
      <c r="PDB80" s="164"/>
      <c r="PDC80" s="164"/>
      <c r="PDD80" s="164"/>
      <c r="PDE80" s="164"/>
      <c r="PDF80" s="164"/>
      <c r="PDG80" s="164"/>
      <c r="PDH80" s="164"/>
      <c r="PDI80" s="164"/>
      <c r="PDJ80" s="164"/>
      <c r="PDK80" s="164"/>
      <c r="PDL80" s="164"/>
      <c r="PDM80" s="164"/>
      <c r="PDN80" s="164"/>
      <c r="PDO80" s="164"/>
      <c r="PDP80" s="164"/>
      <c r="PDQ80" s="164"/>
      <c r="PDR80" s="164"/>
      <c r="PDS80" s="164"/>
      <c r="PDT80" s="164"/>
      <c r="PDU80" s="164"/>
      <c r="PDV80" s="164"/>
      <c r="PDW80" s="164"/>
      <c r="PDX80" s="164"/>
      <c r="PDY80" s="164"/>
      <c r="PDZ80" s="164"/>
      <c r="PEA80" s="164"/>
      <c r="PEB80" s="164"/>
      <c r="PEC80" s="164"/>
      <c r="PED80" s="164"/>
      <c r="PEE80" s="164"/>
      <c r="PEF80" s="164"/>
      <c r="PEG80" s="164"/>
      <c r="PEH80" s="164"/>
      <c r="PEI80" s="164"/>
      <c r="PEJ80" s="164"/>
      <c r="PEK80" s="164"/>
      <c r="PEL80" s="164"/>
      <c r="PEM80" s="164"/>
      <c r="PEN80" s="164"/>
      <c r="PEO80" s="164"/>
      <c r="PEP80" s="164"/>
      <c r="PEQ80" s="164"/>
      <c r="PER80" s="164"/>
      <c r="PES80" s="164"/>
      <c r="PET80" s="164"/>
      <c r="PEU80" s="164"/>
      <c r="PEV80" s="164"/>
      <c r="PEW80" s="164"/>
      <c r="PEX80" s="164"/>
      <c r="PEY80" s="164"/>
      <c r="PEZ80" s="164"/>
      <c r="PFA80" s="164"/>
      <c r="PFB80" s="164"/>
      <c r="PFC80" s="164"/>
      <c r="PFD80" s="164"/>
      <c r="PFE80" s="164"/>
      <c r="PFF80" s="164"/>
      <c r="PFG80" s="164"/>
      <c r="PFH80" s="164"/>
      <c r="PFI80" s="164"/>
      <c r="PFJ80" s="164"/>
      <c r="PFK80" s="164"/>
      <c r="PFL80" s="164"/>
      <c r="PFM80" s="164"/>
      <c r="PFN80" s="164"/>
      <c r="PFO80" s="164"/>
      <c r="PFP80" s="164"/>
      <c r="PFQ80" s="164"/>
      <c r="PFR80" s="164"/>
      <c r="PFS80" s="164"/>
      <c r="PFT80" s="164"/>
      <c r="PFU80" s="164"/>
      <c r="PFV80" s="164"/>
      <c r="PFW80" s="164"/>
      <c r="PFX80" s="164"/>
      <c r="PFY80" s="164"/>
      <c r="PFZ80" s="164"/>
      <c r="PGA80" s="164"/>
      <c r="PGB80" s="164"/>
      <c r="PGC80" s="164"/>
      <c r="PGD80" s="164"/>
      <c r="PGE80" s="164"/>
      <c r="PGF80" s="164"/>
      <c r="PGG80" s="164"/>
      <c r="PGH80" s="164"/>
      <c r="PGI80" s="164"/>
      <c r="PGJ80" s="164"/>
      <c r="PGK80" s="164"/>
      <c r="PGL80" s="164"/>
      <c r="PGM80" s="164"/>
      <c r="PGN80" s="164"/>
      <c r="PGO80" s="164"/>
      <c r="PGP80" s="164"/>
      <c r="PGQ80" s="164"/>
      <c r="PGR80" s="164"/>
      <c r="PGS80" s="164"/>
      <c r="PGT80" s="164"/>
      <c r="PGU80" s="164"/>
      <c r="PGV80" s="164"/>
      <c r="PGW80" s="164"/>
      <c r="PGX80" s="164"/>
      <c r="PGY80" s="164"/>
      <c r="PGZ80" s="164"/>
      <c r="PHA80" s="164"/>
      <c r="PHB80" s="164"/>
      <c r="PHC80" s="164"/>
      <c r="PHD80" s="164"/>
      <c r="PHE80" s="164"/>
      <c r="PHF80" s="164"/>
      <c r="PHG80" s="164"/>
      <c r="PHH80" s="164"/>
      <c r="PHI80" s="164"/>
      <c r="PHJ80" s="164"/>
      <c r="PHK80" s="164"/>
      <c r="PHL80" s="164"/>
      <c r="PHM80" s="164"/>
      <c r="PHN80" s="164"/>
      <c r="PHO80" s="164"/>
      <c r="PHP80" s="164"/>
      <c r="PHQ80" s="164"/>
      <c r="PHR80" s="164"/>
      <c r="PHS80" s="164"/>
      <c r="PHT80" s="164"/>
      <c r="PHU80" s="164"/>
      <c r="PHV80" s="164"/>
      <c r="PHW80" s="164"/>
      <c r="PHX80" s="164"/>
      <c r="PHY80" s="164"/>
      <c r="PHZ80" s="164"/>
      <c r="PIA80" s="164"/>
      <c r="PIB80" s="164"/>
      <c r="PIC80" s="164"/>
      <c r="PID80" s="164"/>
      <c r="PIE80" s="164"/>
      <c r="PIF80" s="164"/>
      <c r="PIG80" s="164"/>
      <c r="PIH80" s="164"/>
      <c r="PII80" s="164"/>
      <c r="PIJ80" s="164"/>
      <c r="PIK80" s="164"/>
      <c r="PIL80" s="164"/>
      <c r="PIM80" s="164"/>
      <c r="PIN80" s="164"/>
      <c r="PIO80" s="164"/>
      <c r="PIP80" s="164"/>
      <c r="PIQ80" s="164"/>
      <c r="PIR80" s="164"/>
      <c r="PIS80" s="164"/>
      <c r="PIT80" s="164"/>
      <c r="PIU80" s="164"/>
      <c r="PIV80" s="164"/>
      <c r="PIW80" s="164"/>
      <c r="PIX80" s="164"/>
      <c r="PIY80" s="164"/>
      <c r="PIZ80" s="164"/>
      <c r="PJA80" s="164"/>
      <c r="PJB80" s="164"/>
      <c r="PJC80" s="164"/>
      <c r="PJD80" s="164"/>
      <c r="PJE80" s="164"/>
      <c r="PJF80" s="164"/>
      <c r="PJG80" s="164"/>
      <c r="PJH80" s="164"/>
      <c r="PJI80" s="164"/>
      <c r="PJJ80" s="164"/>
      <c r="PJK80" s="164"/>
      <c r="PJL80" s="164"/>
      <c r="PJM80" s="164"/>
      <c r="PJN80" s="164"/>
      <c r="PJO80" s="164"/>
      <c r="PJP80" s="164"/>
      <c r="PJQ80" s="164"/>
      <c r="PJR80" s="164"/>
      <c r="PJS80" s="164"/>
      <c r="PJT80" s="164"/>
      <c r="PJU80" s="164"/>
      <c r="PJV80" s="164"/>
      <c r="PJW80" s="164"/>
      <c r="PJX80" s="164"/>
      <c r="PJY80" s="164"/>
      <c r="PJZ80" s="164"/>
      <c r="PKA80" s="164"/>
      <c r="PKB80" s="164"/>
      <c r="PKC80" s="164"/>
      <c r="PKD80" s="164"/>
      <c r="PKE80" s="164"/>
      <c r="PKF80" s="164"/>
      <c r="PKG80" s="164"/>
      <c r="PKH80" s="164"/>
      <c r="PKI80" s="164"/>
      <c r="PKJ80" s="164"/>
      <c r="PKK80" s="164"/>
      <c r="PKL80" s="164"/>
      <c r="PKM80" s="164"/>
      <c r="PKN80" s="164"/>
      <c r="PKO80" s="164"/>
      <c r="PKP80" s="164"/>
      <c r="PKQ80" s="164"/>
      <c r="PKR80" s="164"/>
      <c r="PKS80" s="164"/>
      <c r="PKT80" s="164"/>
      <c r="PKU80" s="164"/>
      <c r="PKV80" s="164"/>
      <c r="PKW80" s="164"/>
      <c r="PKX80" s="164"/>
      <c r="PKY80" s="164"/>
      <c r="PKZ80" s="164"/>
      <c r="PLA80" s="164"/>
      <c r="PLB80" s="164"/>
      <c r="PLC80" s="164"/>
      <c r="PLD80" s="164"/>
      <c r="PLE80" s="164"/>
      <c r="PLF80" s="164"/>
      <c r="PLG80" s="164"/>
      <c r="PLH80" s="164"/>
      <c r="PLI80" s="164"/>
      <c r="PLJ80" s="164"/>
      <c r="PLK80" s="164"/>
      <c r="PLL80" s="164"/>
      <c r="PLM80" s="164"/>
      <c r="PLN80" s="164"/>
      <c r="PLO80" s="164"/>
      <c r="PLP80" s="164"/>
      <c r="PLQ80" s="164"/>
      <c r="PLR80" s="164"/>
      <c r="PLS80" s="164"/>
      <c r="PLT80" s="164"/>
      <c r="PLU80" s="164"/>
      <c r="PLV80" s="164"/>
      <c r="PLW80" s="164"/>
      <c r="PLX80" s="164"/>
      <c r="PLY80" s="164"/>
      <c r="PLZ80" s="164"/>
      <c r="PMA80" s="164"/>
      <c r="PMB80" s="164"/>
      <c r="PMC80" s="164"/>
      <c r="PMD80" s="164"/>
      <c r="PME80" s="164"/>
      <c r="PMF80" s="164"/>
      <c r="PMG80" s="164"/>
      <c r="PMH80" s="164"/>
      <c r="PMI80" s="164"/>
      <c r="PMJ80" s="164"/>
      <c r="PMK80" s="164"/>
      <c r="PML80" s="164"/>
      <c r="PMM80" s="164"/>
      <c r="PMN80" s="164"/>
      <c r="PMO80" s="164"/>
      <c r="PMP80" s="164"/>
      <c r="PMQ80" s="164"/>
      <c r="PMR80" s="164"/>
      <c r="PMS80" s="164"/>
      <c r="PMT80" s="164"/>
      <c r="PMU80" s="164"/>
      <c r="PMV80" s="164"/>
      <c r="PMW80" s="164"/>
      <c r="PMX80" s="164"/>
      <c r="PMY80" s="164"/>
      <c r="PMZ80" s="164"/>
      <c r="PNA80" s="164"/>
      <c r="PNB80" s="164"/>
      <c r="PNC80" s="164"/>
      <c r="PND80" s="164"/>
      <c r="PNE80" s="164"/>
      <c r="PNF80" s="164"/>
      <c r="PNG80" s="164"/>
      <c r="PNH80" s="164"/>
      <c r="PNI80" s="164"/>
      <c r="PNJ80" s="164"/>
      <c r="PNK80" s="164"/>
      <c r="PNL80" s="164"/>
      <c r="PNM80" s="164"/>
      <c r="PNN80" s="164"/>
      <c r="PNO80" s="164"/>
      <c r="PNP80" s="164"/>
      <c r="PNQ80" s="164"/>
      <c r="PNR80" s="164"/>
      <c r="PNS80" s="164"/>
      <c r="PNT80" s="164"/>
      <c r="PNU80" s="164"/>
      <c r="PNV80" s="164"/>
      <c r="PNW80" s="164"/>
      <c r="PNX80" s="164"/>
      <c r="PNY80" s="164"/>
      <c r="PNZ80" s="164"/>
      <c r="POA80" s="164"/>
      <c r="POB80" s="164"/>
      <c r="POC80" s="164"/>
      <c r="POD80" s="164"/>
      <c r="POE80" s="164"/>
      <c r="POF80" s="164"/>
      <c r="POG80" s="164"/>
      <c r="POH80" s="164"/>
      <c r="POI80" s="164"/>
      <c r="POJ80" s="164"/>
      <c r="POK80" s="164"/>
      <c r="POL80" s="164"/>
      <c r="POM80" s="164"/>
      <c r="PON80" s="164"/>
      <c r="POO80" s="164"/>
      <c r="POP80" s="164"/>
      <c r="POQ80" s="164"/>
      <c r="POR80" s="164"/>
      <c r="POS80" s="164"/>
      <c r="POT80" s="164"/>
      <c r="POU80" s="164"/>
      <c r="POV80" s="164"/>
      <c r="POW80" s="164"/>
      <c r="POX80" s="164"/>
      <c r="POY80" s="164"/>
      <c r="POZ80" s="164"/>
      <c r="PPA80" s="164"/>
      <c r="PPB80" s="164"/>
      <c r="PPC80" s="164"/>
      <c r="PPD80" s="164"/>
      <c r="PPE80" s="164"/>
      <c r="PPF80" s="164"/>
      <c r="PPG80" s="164"/>
      <c r="PPH80" s="164"/>
      <c r="PPI80" s="164"/>
      <c r="PPJ80" s="164"/>
      <c r="PPK80" s="164"/>
      <c r="PPL80" s="164"/>
      <c r="PPM80" s="164"/>
      <c r="PPN80" s="164"/>
      <c r="PPO80" s="164"/>
      <c r="PPP80" s="164"/>
      <c r="PPQ80" s="164"/>
      <c r="PPR80" s="164"/>
      <c r="PPS80" s="164"/>
      <c r="PPT80" s="164"/>
      <c r="PPU80" s="164"/>
      <c r="PPV80" s="164"/>
      <c r="PPW80" s="164"/>
      <c r="PPX80" s="164"/>
      <c r="PPY80" s="164"/>
      <c r="PPZ80" s="164"/>
      <c r="PQA80" s="164"/>
      <c r="PQB80" s="164"/>
      <c r="PQC80" s="164"/>
      <c r="PQD80" s="164"/>
      <c r="PQE80" s="164"/>
      <c r="PQF80" s="164"/>
      <c r="PQG80" s="164"/>
      <c r="PQH80" s="164"/>
      <c r="PQI80" s="164"/>
      <c r="PQJ80" s="164"/>
      <c r="PQK80" s="164"/>
      <c r="PQL80" s="164"/>
      <c r="PQM80" s="164"/>
      <c r="PQN80" s="164"/>
      <c r="PQO80" s="164"/>
      <c r="PQP80" s="164"/>
      <c r="PQQ80" s="164"/>
      <c r="PQR80" s="164"/>
      <c r="PQS80" s="164"/>
      <c r="PQT80" s="164"/>
      <c r="PQU80" s="164"/>
      <c r="PQV80" s="164"/>
      <c r="PQW80" s="164"/>
      <c r="PQX80" s="164"/>
      <c r="PQY80" s="164"/>
      <c r="PQZ80" s="164"/>
      <c r="PRA80" s="164"/>
      <c r="PRB80" s="164"/>
      <c r="PRC80" s="164"/>
      <c r="PRD80" s="164"/>
      <c r="PRE80" s="164"/>
      <c r="PRF80" s="164"/>
      <c r="PRG80" s="164"/>
      <c r="PRH80" s="164"/>
      <c r="PRI80" s="164"/>
      <c r="PRJ80" s="164"/>
      <c r="PRK80" s="164"/>
      <c r="PRL80" s="164"/>
      <c r="PRM80" s="164"/>
      <c r="PRN80" s="164"/>
      <c r="PRO80" s="164"/>
      <c r="PRP80" s="164"/>
      <c r="PRQ80" s="164"/>
      <c r="PRR80" s="164"/>
      <c r="PRS80" s="164"/>
      <c r="PRT80" s="164"/>
      <c r="PRU80" s="164"/>
      <c r="PRV80" s="164"/>
      <c r="PRW80" s="164"/>
      <c r="PRX80" s="164"/>
      <c r="PRY80" s="164"/>
      <c r="PRZ80" s="164"/>
      <c r="PSA80" s="164"/>
      <c r="PSB80" s="164"/>
      <c r="PSC80" s="164"/>
      <c r="PSD80" s="164"/>
      <c r="PSE80" s="164"/>
      <c r="PSF80" s="164"/>
      <c r="PSG80" s="164"/>
      <c r="PSH80" s="164"/>
      <c r="PSI80" s="164"/>
      <c r="PSJ80" s="164"/>
      <c r="PSK80" s="164"/>
      <c r="PSL80" s="164"/>
      <c r="PSM80" s="164"/>
      <c r="PSN80" s="164"/>
      <c r="PSO80" s="164"/>
      <c r="PSP80" s="164"/>
      <c r="PSQ80" s="164"/>
      <c r="PSR80" s="164"/>
      <c r="PSS80" s="164"/>
      <c r="PST80" s="164"/>
      <c r="PSU80" s="164"/>
      <c r="PSV80" s="164"/>
      <c r="PSW80" s="164"/>
      <c r="PSX80" s="164"/>
      <c r="PSY80" s="164"/>
      <c r="PSZ80" s="164"/>
      <c r="PTA80" s="164"/>
      <c r="PTB80" s="164"/>
      <c r="PTC80" s="164"/>
      <c r="PTD80" s="164"/>
      <c r="PTE80" s="164"/>
      <c r="PTF80" s="164"/>
      <c r="PTG80" s="164"/>
      <c r="PTH80" s="164"/>
      <c r="PTI80" s="164"/>
      <c r="PTJ80" s="164"/>
      <c r="PTK80" s="164"/>
      <c r="PTL80" s="164"/>
      <c r="PTM80" s="164"/>
      <c r="PTN80" s="164"/>
      <c r="PTO80" s="164"/>
      <c r="PTP80" s="164"/>
      <c r="PTQ80" s="164"/>
      <c r="PTR80" s="164"/>
      <c r="PTS80" s="164"/>
      <c r="PTT80" s="164"/>
      <c r="PTU80" s="164"/>
      <c r="PTV80" s="164"/>
      <c r="PTW80" s="164"/>
      <c r="PTX80" s="164"/>
      <c r="PTY80" s="164"/>
      <c r="PTZ80" s="164"/>
      <c r="PUA80" s="164"/>
      <c r="PUB80" s="164"/>
      <c r="PUC80" s="164"/>
      <c r="PUD80" s="164"/>
      <c r="PUE80" s="164"/>
      <c r="PUF80" s="164"/>
      <c r="PUG80" s="164"/>
      <c r="PUH80" s="164"/>
      <c r="PUI80" s="164"/>
      <c r="PUJ80" s="164"/>
      <c r="PUK80" s="164"/>
      <c r="PUL80" s="164"/>
      <c r="PUM80" s="164"/>
      <c r="PUN80" s="164"/>
      <c r="PUO80" s="164"/>
      <c r="PUP80" s="164"/>
      <c r="PUQ80" s="164"/>
      <c r="PUR80" s="164"/>
      <c r="PUS80" s="164"/>
      <c r="PUT80" s="164"/>
      <c r="PUU80" s="164"/>
      <c r="PUV80" s="164"/>
      <c r="PUW80" s="164"/>
      <c r="PUX80" s="164"/>
      <c r="PUY80" s="164"/>
      <c r="PUZ80" s="164"/>
      <c r="PVA80" s="164"/>
      <c r="PVB80" s="164"/>
      <c r="PVC80" s="164"/>
      <c r="PVD80" s="164"/>
      <c r="PVE80" s="164"/>
      <c r="PVF80" s="164"/>
      <c r="PVG80" s="164"/>
      <c r="PVH80" s="164"/>
      <c r="PVI80" s="164"/>
      <c r="PVJ80" s="164"/>
      <c r="PVK80" s="164"/>
      <c r="PVL80" s="164"/>
      <c r="PVM80" s="164"/>
      <c r="PVN80" s="164"/>
      <c r="PVO80" s="164"/>
      <c r="PVP80" s="164"/>
      <c r="PVQ80" s="164"/>
      <c r="PVR80" s="164"/>
      <c r="PVS80" s="164"/>
      <c r="PVT80" s="164"/>
      <c r="PVU80" s="164"/>
      <c r="PVV80" s="164"/>
      <c r="PVW80" s="164"/>
      <c r="PVX80" s="164"/>
      <c r="PVY80" s="164"/>
      <c r="PVZ80" s="164"/>
      <c r="PWA80" s="164"/>
      <c r="PWB80" s="164"/>
      <c r="PWC80" s="164"/>
      <c r="PWD80" s="164"/>
      <c r="PWE80" s="164"/>
      <c r="PWF80" s="164"/>
      <c r="PWG80" s="164"/>
      <c r="PWH80" s="164"/>
      <c r="PWI80" s="164"/>
      <c r="PWJ80" s="164"/>
      <c r="PWK80" s="164"/>
      <c r="PWL80" s="164"/>
      <c r="PWM80" s="164"/>
      <c r="PWN80" s="164"/>
      <c r="PWO80" s="164"/>
      <c r="PWP80" s="164"/>
      <c r="PWQ80" s="164"/>
      <c r="PWR80" s="164"/>
      <c r="PWS80" s="164"/>
      <c r="PWT80" s="164"/>
      <c r="PWU80" s="164"/>
      <c r="PWV80" s="164"/>
      <c r="PWW80" s="164"/>
      <c r="PWX80" s="164"/>
      <c r="PWY80" s="164"/>
      <c r="PWZ80" s="164"/>
      <c r="PXA80" s="164"/>
      <c r="PXB80" s="164"/>
      <c r="PXC80" s="164"/>
      <c r="PXD80" s="164"/>
      <c r="PXE80" s="164"/>
      <c r="PXF80" s="164"/>
      <c r="PXG80" s="164"/>
      <c r="PXH80" s="164"/>
      <c r="PXI80" s="164"/>
      <c r="PXJ80" s="164"/>
      <c r="PXK80" s="164"/>
      <c r="PXL80" s="164"/>
      <c r="PXM80" s="164"/>
      <c r="PXN80" s="164"/>
      <c r="PXO80" s="164"/>
      <c r="PXP80" s="164"/>
      <c r="PXQ80" s="164"/>
      <c r="PXR80" s="164"/>
      <c r="PXS80" s="164"/>
      <c r="PXT80" s="164"/>
      <c r="PXU80" s="164"/>
      <c r="PXV80" s="164"/>
      <c r="PXW80" s="164"/>
      <c r="PXX80" s="164"/>
      <c r="PXY80" s="164"/>
      <c r="PXZ80" s="164"/>
      <c r="PYA80" s="164"/>
      <c r="PYB80" s="164"/>
      <c r="PYC80" s="164"/>
      <c r="PYD80" s="164"/>
      <c r="PYE80" s="164"/>
      <c r="PYF80" s="164"/>
      <c r="PYG80" s="164"/>
      <c r="PYH80" s="164"/>
      <c r="PYI80" s="164"/>
      <c r="PYJ80" s="164"/>
      <c r="PYK80" s="164"/>
      <c r="PYL80" s="164"/>
      <c r="PYM80" s="164"/>
      <c r="PYN80" s="164"/>
      <c r="PYO80" s="164"/>
      <c r="PYP80" s="164"/>
      <c r="PYQ80" s="164"/>
      <c r="PYR80" s="164"/>
      <c r="PYS80" s="164"/>
      <c r="PYT80" s="164"/>
      <c r="PYU80" s="164"/>
      <c r="PYV80" s="164"/>
      <c r="PYW80" s="164"/>
      <c r="PYX80" s="164"/>
      <c r="PYY80" s="164"/>
      <c r="PYZ80" s="164"/>
      <c r="PZA80" s="164"/>
      <c r="PZB80" s="164"/>
      <c r="PZC80" s="164"/>
      <c r="PZD80" s="164"/>
      <c r="PZE80" s="164"/>
      <c r="PZF80" s="164"/>
      <c r="PZG80" s="164"/>
      <c r="PZH80" s="164"/>
      <c r="PZI80" s="164"/>
      <c r="PZJ80" s="164"/>
      <c r="PZK80" s="164"/>
      <c r="PZL80" s="164"/>
      <c r="PZM80" s="164"/>
      <c r="PZN80" s="164"/>
      <c r="PZO80" s="164"/>
      <c r="PZP80" s="164"/>
      <c r="PZQ80" s="164"/>
      <c r="PZR80" s="164"/>
      <c r="PZS80" s="164"/>
      <c r="PZT80" s="164"/>
      <c r="PZU80" s="164"/>
      <c r="PZV80" s="164"/>
      <c r="PZW80" s="164"/>
      <c r="PZX80" s="164"/>
      <c r="PZY80" s="164"/>
      <c r="PZZ80" s="164"/>
      <c r="QAA80" s="164"/>
      <c r="QAB80" s="164"/>
      <c r="QAC80" s="164"/>
      <c r="QAD80" s="164"/>
      <c r="QAE80" s="164"/>
      <c r="QAF80" s="164"/>
      <c r="QAG80" s="164"/>
      <c r="QAH80" s="164"/>
      <c r="QAI80" s="164"/>
      <c r="QAJ80" s="164"/>
      <c r="QAK80" s="164"/>
      <c r="QAL80" s="164"/>
      <c r="QAM80" s="164"/>
      <c r="QAN80" s="164"/>
      <c r="QAO80" s="164"/>
      <c r="QAP80" s="164"/>
      <c r="QAQ80" s="164"/>
      <c r="QAR80" s="164"/>
      <c r="QAS80" s="164"/>
      <c r="QAT80" s="164"/>
      <c r="QAU80" s="164"/>
      <c r="QAV80" s="164"/>
      <c r="QAW80" s="164"/>
      <c r="QAX80" s="164"/>
      <c r="QAY80" s="164"/>
      <c r="QAZ80" s="164"/>
      <c r="QBA80" s="164"/>
      <c r="QBB80" s="164"/>
      <c r="QBC80" s="164"/>
      <c r="QBD80" s="164"/>
      <c r="QBE80" s="164"/>
      <c r="QBF80" s="164"/>
      <c r="QBG80" s="164"/>
      <c r="QBH80" s="164"/>
      <c r="QBI80" s="164"/>
      <c r="QBJ80" s="164"/>
      <c r="QBK80" s="164"/>
      <c r="QBL80" s="164"/>
      <c r="QBM80" s="164"/>
      <c r="QBN80" s="164"/>
      <c r="QBO80" s="164"/>
      <c r="QBP80" s="164"/>
      <c r="QBQ80" s="164"/>
      <c r="QBR80" s="164"/>
      <c r="QBS80" s="164"/>
      <c r="QBT80" s="164"/>
      <c r="QBU80" s="164"/>
      <c r="QBV80" s="164"/>
      <c r="QBW80" s="164"/>
      <c r="QBX80" s="164"/>
      <c r="QBY80" s="164"/>
      <c r="QBZ80" s="164"/>
      <c r="QCA80" s="164"/>
      <c r="QCB80" s="164"/>
      <c r="QCC80" s="164"/>
      <c r="QCD80" s="164"/>
      <c r="QCE80" s="164"/>
      <c r="QCF80" s="164"/>
      <c r="QCG80" s="164"/>
      <c r="QCH80" s="164"/>
      <c r="QCI80" s="164"/>
      <c r="QCJ80" s="164"/>
      <c r="QCK80" s="164"/>
      <c r="QCL80" s="164"/>
      <c r="QCM80" s="164"/>
      <c r="QCN80" s="164"/>
      <c r="QCO80" s="164"/>
      <c r="QCP80" s="164"/>
      <c r="QCQ80" s="164"/>
      <c r="QCR80" s="164"/>
      <c r="QCS80" s="164"/>
      <c r="QCT80" s="164"/>
      <c r="QCU80" s="164"/>
      <c r="QCV80" s="164"/>
      <c r="QCW80" s="164"/>
      <c r="QCX80" s="164"/>
      <c r="QCY80" s="164"/>
      <c r="QCZ80" s="164"/>
      <c r="QDA80" s="164"/>
      <c r="QDB80" s="164"/>
      <c r="QDC80" s="164"/>
      <c r="QDD80" s="164"/>
      <c r="QDE80" s="164"/>
      <c r="QDF80" s="164"/>
      <c r="QDG80" s="164"/>
      <c r="QDH80" s="164"/>
      <c r="QDI80" s="164"/>
      <c r="QDJ80" s="164"/>
      <c r="QDK80" s="164"/>
      <c r="QDL80" s="164"/>
      <c r="QDM80" s="164"/>
      <c r="QDN80" s="164"/>
      <c r="QDO80" s="164"/>
      <c r="QDP80" s="164"/>
      <c r="QDQ80" s="164"/>
      <c r="QDR80" s="164"/>
      <c r="QDS80" s="164"/>
      <c r="QDT80" s="164"/>
      <c r="QDU80" s="164"/>
      <c r="QDV80" s="164"/>
      <c r="QDW80" s="164"/>
      <c r="QDX80" s="164"/>
      <c r="QDY80" s="164"/>
      <c r="QDZ80" s="164"/>
      <c r="QEA80" s="164"/>
      <c r="QEB80" s="164"/>
      <c r="QEC80" s="164"/>
      <c r="QED80" s="164"/>
      <c r="QEE80" s="164"/>
      <c r="QEF80" s="164"/>
      <c r="QEG80" s="164"/>
      <c r="QEH80" s="164"/>
      <c r="QEI80" s="164"/>
      <c r="QEJ80" s="164"/>
      <c r="QEK80" s="164"/>
      <c r="QEL80" s="164"/>
      <c r="QEM80" s="164"/>
      <c r="QEN80" s="164"/>
      <c r="QEO80" s="164"/>
      <c r="QEP80" s="164"/>
      <c r="QEQ80" s="164"/>
      <c r="QER80" s="164"/>
      <c r="QES80" s="164"/>
      <c r="QET80" s="164"/>
      <c r="QEU80" s="164"/>
      <c r="QEV80" s="164"/>
      <c r="QEW80" s="164"/>
      <c r="QEX80" s="164"/>
      <c r="QEY80" s="164"/>
      <c r="QEZ80" s="164"/>
      <c r="QFA80" s="164"/>
      <c r="QFB80" s="164"/>
      <c r="QFC80" s="164"/>
      <c r="QFD80" s="164"/>
      <c r="QFE80" s="164"/>
      <c r="QFF80" s="164"/>
      <c r="QFG80" s="164"/>
      <c r="QFH80" s="164"/>
      <c r="QFI80" s="164"/>
      <c r="QFJ80" s="164"/>
      <c r="QFK80" s="164"/>
      <c r="QFL80" s="164"/>
      <c r="QFM80" s="164"/>
      <c r="QFN80" s="164"/>
      <c r="QFO80" s="164"/>
      <c r="QFP80" s="164"/>
      <c r="QFQ80" s="164"/>
      <c r="QFR80" s="164"/>
      <c r="QFS80" s="164"/>
      <c r="QFT80" s="164"/>
      <c r="QFU80" s="164"/>
      <c r="QFV80" s="164"/>
      <c r="QFW80" s="164"/>
      <c r="QFX80" s="164"/>
      <c r="QFY80" s="164"/>
      <c r="QFZ80" s="164"/>
      <c r="QGA80" s="164"/>
      <c r="QGB80" s="164"/>
      <c r="QGC80" s="164"/>
      <c r="QGD80" s="164"/>
      <c r="QGE80" s="164"/>
      <c r="QGF80" s="164"/>
      <c r="QGG80" s="164"/>
      <c r="QGH80" s="164"/>
      <c r="QGI80" s="164"/>
      <c r="QGJ80" s="164"/>
      <c r="QGK80" s="164"/>
      <c r="QGL80" s="164"/>
      <c r="QGM80" s="164"/>
      <c r="QGN80" s="164"/>
      <c r="QGO80" s="164"/>
      <c r="QGP80" s="164"/>
      <c r="QGQ80" s="164"/>
      <c r="QGR80" s="164"/>
      <c r="QGS80" s="164"/>
      <c r="QGT80" s="164"/>
      <c r="QGU80" s="164"/>
      <c r="QGV80" s="164"/>
      <c r="QGW80" s="164"/>
      <c r="QGX80" s="164"/>
      <c r="QGY80" s="164"/>
      <c r="QGZ80" s="164"/>
      <c r="QHA80" s="164"/>
      <c r="QHB80" s="164"/>
      <c r="QHC80" s="164"/>
      <c r="QHD80" s="164"/>
      <c r="QHE80" s="164"/>
      <c r="QHF80" s="164"/>
      <c r="QHG80" s="164"/>
      <c r="QHH80" s="164"/>
      <c r="QHI80" s="164"/>
      <c r="QHJ80" s="164"/>
      <c r="QHK80" s="164"/>
      <c r="QHL80" s="164"/>
      <c r="QHM80" s="164"/>
      <c r="QHN80" s="164"/>
      <c r="QHO80" s="164"/>
      <c r="QHP80" s="164"/>
      <c r="QHQ80" s="164"/>
      <c r="QHR80" s="164"/>
      <c r="QHS80" s="164"/>
      <c r="QHT80" s="164"/>
      <c r="QHU80" s="164"/>
      <c r="QHV80" s="164"/>
      <c r="QHW80" s="164"/>
      <c r="QHX80" s="164"/>
      <c r="QHY80" s="164"/>
      <c r="QHZ80" s="164"/>
      <c r="QIA80" s="164"/>
      <c r="QIB80" s="164"/>
      <c r="QIC80" s="164"/>
      <c r="QID80" s="164"/>
      <c r="QIE80" s="164"/>
      <c r="QIF80" s="164"/>
      <c r="QIG80" s="164"/>
      <c r="QIH80" s="164"/>
      <c r="QII80" s="164"/>
      <c r="QIJ80" s="164"/>
      <c r="QIK80" s="164"/>
      <c r="QIL80" s="164"/>
      <c r="QIM80" s="164"/>
      <c r="QIN80" s="164"/>
      <c r="QIO80" s="164"/>
      <c r="QIP80" s="164"/>
      <c r="QIQ80" s="164"/>
      <c r="QIR80" s="164"/>
      <c r="QIS80" s="164"/>
      <c r="QIT80" s="164"/>
      <c r="QIU80" s="164"/>
      <c r="QIV80" s="164"/>
      <c r="QIW80" s="164"/>
      <c r="QIX80" s="164"/>
      <c r="QIY80" s="164"/>
      <c r="QIZ80" s="164"/>
      <c r="QJA80" s="164"/>
      <c r="QJB80" s="164"/>
      <c r="QJC80" s="164"/>
      <c r="QJD80" s="164"/>
      <c r="QJE80" s="164"/>
      <c r="QJF80" s="164"/>
      <c r="QJG80" s="164"/>
      <c r="QJH80" s="164"/>
      <c r="QJI80" s="164"/>
      <c r="QJJ80" s="164"/>
      <c r="QJK80" s="164"/>
      <c r="QJL80" s="164"/>
      <c r="QJM80" s="164"/>
      <c r="QJN80" s="164"/>
      <c r="QJO80" s="164"/>
      <c r="QJP80" s="164"/>
      <c r="QJQ80" s="164"/>
      <c r="QJR80" s="164"/>
      <c r="QJS80" s="164"/>
      <c r="QJT80" s="164"/>
      <c r="QJU80" s="164"/>
      <c r="QJV80" s="164"/>
      <c r="QJW80" s="164"/>
      <c r="QJX80" s="164"/>
      <c r="QJY80" s="164"/>
      <c r="QJZ80" s="164"/>
      <c r="QKA80" s="164"/>
      <c r="QKB80" s="164"/>
      <c r="QKC80" s="164"/>
      <c r="QKD80" s="164"/>
      <c r="QKE80" s="164"/>
      <c r="QKF80" s="164"/>
      <c r="QKG80" s="164"/>
      <c r="QKH80" s="164"/>
      <c r="QKI80" s="164"/>
      <c r="QKJ80" s="164"/>
      <c r="QKK80" s="164"/>
      <c r="QKL80" s="164"/>
      <c r="QKM80" s="164"/>
      <c r="QKN80" s="164"/>
      <c r="QKO80" s="164"/>
      <c r="QKP80" s="164"/>
      <c r="QKQ80" s="164"/>
      <c r="QKR80" s="164"/>
      <c r="QKS80" s="164"/>
      <c r="QKT80" s="164"/>
      <c r="QKU80" s="164"/>
      <c r="QKV80" s="164"/>
      <c r="QKW80" s="164"/>
      <c r="QKX80" s="164"/>
      <c r="QKY80" s="164"/>
      <c r="QKZ80" s="164"/>
      <c r="QLA80" s="164"/>
      <c r="QLB80" s="164"/>
      <c r="QLC80" s="164"/>
      <c r="QLD80" s="164"/>
      <c r="QLE80" s="164"/>
      <c r="QLF80" s="164"/>
      <c r="QLG80" s="164"/>
      <c r="QLH80" s="164"/>
      <c r="QLI80" s="164"/>
      <c r="QLJ80" s="164"/>
      <c r="QLK80" s="164"/>
      <c r="QLL80" s="164"/>
      <c r="QLM80" s="164"/>
      <c r="QLN80" s="164"/>
      <c r="QLO80" s="164"/>
      <c r="QLP80" s="164"/>
      <c r="QLQ80" s="164"/>
      <c r="QLR80" s="164"/>
      <c r="QLS80" s="164"/>
      <c r="QLT80" s="164"/>
      <c r="QLU80" s="164"/>
      <c r="QLV80" s="164"/>
      <c r="QLW80" s="164"/>
      <c r="QLX80" s="164"/>
      <c r="QLY80" s="164"/>
      <c r="QLZ80" s="164"/>
      <c r="QMA80" s="164"/>
      <c r="QMB80" s="164"/>
      <c r="QMC80" s="164"/>
      <c r="QMD80" s="164"/>
      <c r="QME80" s="164"/>
      <c r="QMF80" s="164"/>
      <c r="QMG80" s="164"/>
      <c r="QMH80" s="164"/>
      <c r="QMI80" s="164"/>
      <c r="QMJ80" s="164"/>
      <c r="QMK80" s="164"/>
      <c r="QML80" s="164"/>
      <c r="QMM80" s="164"/>
      <c r="QMN80" s="164"/>
      <c r="QMO80" s="164"/>
      <c r="QMP80" s="164"/>
      <c r="QMQ80" s="164"/>
      <c r="QMR80" s="164"/>
      <c r="QMS80" s="164"/>
      <c r="QMT80" s="164"/>
      <c r="QMU80" s="164"/>
      <c r="QMV80" s="164"/>
      <c r="QMW80" s="164"/>
      <c r="QMX80" s="164"/>
      <c r="QMY80" s="164"/>
      <c r="QMZ80" s="164"/>
      <c r="QNA80" s="164"/>
      <c r="QNB80" s="164"/>
      <c r="QNC80" s="164"/>
      <c r="QND80" s="164"/>
      <c r="QNE80" s="164"/>
      <c r="QNF80" s="164"/>
      <c r="QNG80" s="164"/>
      <c r="QNH80" s="164"/>
      <c r="QNI80" s="164"/>
      <c r="QNJ80" s="164"/>
      <c r="QNK80" s="164"/>
      <c r="QNL80" s="164"/>
      <c r="QNM80" s="164"/>
      <c r="QNN80" s="164"/>
      <c r="QNO80" s="164"/>
      <c r="QNP80" s="164"/>
      <c r="QNQ80" s="164"/>
      <c r="QNR80" s="164"/>
      <c r="QNS80" s="164"/>
      <c r="QNT80" s="164"/>
      <c r="QNU80" s="164"/>
      <c r="QNV80" s="164"/>
      <c r="QNW80" s="164"/>
      <c r="QNX80" s="164"/>
      <c r="QNY80" s="164"/>
      <c r="QNZ80" s="164"/>
      <c r="QOA80" s="164"/>
      <c r="QOB80" s="164"/>
      <c r="QOC80" s="164"/>
      <c r="QOD80" s="164"/>
      <c r="QOE80" s="164"/>
      <c r="QOF80" s="164"/>
      <c r="QOG80" s="164"/>
      <c r="QOH80" s="164"/>
      <c r="QOI80" s="164"/>
      <c r="QOJ80" s="164"/>
      <c r="QOK80" s="164"/>
      <c r="QOL80" s="164"/>
      <c r="QOM80" s="164"/>
      <c r="QON80" s="164"/>
      <c r="QOO80" s="164"/>
      <c r="QOP80" s="164"/>
      <c r="QOQ80" s="164"/>
      <c r="QOR80" s="164"/>
      <c r="QOS80" s="164"/>
      <c r="QOT80" s="164"/>
      <c r="QOU80" s="164"/>
      <c r="QOV80" s="164"/>
      <c r="QOW80" s="164"/>
      <c r="QOX80" s="164"/>
      <c r="QOY80" s="164"/>
      <c r="QOZ80" s="164"/>
      <c r="QPA80" s="164"/>
      <c r="QPB80" s="164"/>
      <c r="QPC80" s="164"/>
      <c r="QPD80" s="164"/>
      <c r="QPE80" s="164"/>
      <c r="QPF80" s="164"/>
      <c r="QPG80" s="164"/>
      <c r="QPH80" s="164"/>
      <c r="QPI80" s="164"/>
      <c r="QPJ80" s="164"/>
      <c r="QPK80" s="164"/>
      <c r="QPL80" s="164"/>
      <c r="QPM80" s="164"/>
      <c r="QPN80" s="164"/>
      <c r="QPO80" s="164"/>
      <c r="QPP80" s="164"/>
      <c r="QPQ80" s="164"/>
      <c r="QPR80" s="164"/>
      <c r="QPS80" s="164"/>
      <c r="QPT80" s="164"/>
      <c r="QPU80" s="164"/>
      <c r="QPV80" s="164"/>
      <c r="QPW80" s="164"/>
      <c r="QPX80" s="164"/>
      <c r="QPY80" s="164"/>
      <c r="QPZ80" s="164"/>
      <c r="QQA80" s="164"/>
      <c r="QQB80" s="164"/>
      <c r="QQC80" s="164"/>
      <c r="QQD80" s="164"/>
      <c r="QQE80" s="164"/>
      <c r="QQF80" s="164"/>
      <c r="QQG80" s="164"/>
      <c r="QQH80" s="164"/>
      <c r="QQI80" s="164"/>
      <c r="QQJ80" s="164"/>
      <c r="QQK80" s="164"/>
      <c r="QQL80" s="164"/>
      <c r="QQM80" s="164"/>
      <c r="QQN80" s="164"/>
      <c r="QQO80" s="164"/>
      <c r="QQP80" s="164"/>
      <c r="QQQ80" s="164"/>
      <c r="QQR80" s="164"/>
      <c r="QQS80" s="164"/>
      <c r="QQT80" s="164"/>
      <c r="QQU80" s="164"/>
      <c r="QQV80" s="164"/>
      <c r="QQW80" s="164"/>
      <c r="QQX80" s="164"/>
      <c r="QQY80" s="164"/>
      <c r="QQZ80" s="164"/>
      <c r="QRA80" s="164"/>
      <c r="QRB80" s="164"/>
      <c r="QRC80" s="164"/>
      <c r="QRD80" s="164"/>
      <c r="QRE80" s="164"/>
      <c r="QRF80" s="164"/>
      <c r="QRG80" s="164"/>
      <c r="QRH80" s="164"/>
      <c r="QRI80" s="164"/>
      <c r="QRJ80" s="164"/>
      <c r="QRK80" s="164"/>
      <c r="QRL80" s="164"/>
      <c r="QRM80" s="164"/>
      <c r="QRN80" s="164"/>
      <c r="QRO80" s="164"/>
      <c r="QRP80" s="164"/>
      <c r="QRQ80" s="164"/>
      <c r="QRR80" s="164"/>
      <c r="QRS80" s="164"/>
      <c r="QRT80" s="164"/>
      <c r="QRU80" s="164"/>
      <c r="QRV80" s="164"/>
      <c r="QRW80" s="164"/>
      <c r="QRX80" s="164"/>
      <c r="QRY80" s="164"/>
      <c r="QRZ80" s="164"/>
      <c r="QSA80" s="164"/>
      <c r="QSB80" s="164"/>
      <c r="QSC80" s="164"/>
      <c r="QSD80" s="164"/>
      <c r="QSE80" s="164"/>
      <c r="QSF80" s="164"/>
      <c r="QSG80" s="164"/>
      <c r="QSH80" s="164"/>
      <c r="QSI80" s="164"/>
      <c r="QSJ80" s="164"/>
      <c r="QSK80" s="164"/>
      <c r="QSL80" s="164"/>
      <c r="QSM80" s="164"/>
      <c r="QSN80" s="164"/>
      <c r="QSO80" s="164"/>
      <c r="QSP80" s="164"/>
      <c r="QSQ80" s="164"/>
      <c r="QSR80" s="164"/>
      <c r="QSS80" s="164"/>
      <c r="QST80" s="164"/>
      <c r="QSU80" s="164"/>
      <c r="QSV80" s="164"/>
      <c r="QSW80" s="164"/>
      <c r="QSX80" s="164"/>
      <c r="QSY80" s="164"/>
      <c r="QSZ80" s="164"/>
      <c r="QTA80" s="164"/>
      <c r="QTB80" s="164"/>
      <c r="QTC80" s="164"/>
      <c r="QTD80" s="164"/>
      <c r="QTE80" s="164"/>
      <c r="QTF80" s="164"/>
      <c r="QTG80" s="164"/>
      <c r="QTH80" s="164"/>
      <c r="QTI80" s="164"/>
      <c r="QTJ80" s="164"/>
      <c r="QTK80" s="164"/>
      <c r="QTL80" s="164"/>
      <c r="QTM80" s="164"/>
      <c r="QTN80" s="164"/>
      <c r="QTO80" s="164"/>
      <c r="QTP80" s="164"/>
      <c r="QTQ80" s="164"/>
      <c r="QTR80" s="164"/>
      <c r="QTS80" s="164"/>
      <c r="QTT80" s="164"/>
      <c r="QTU80" s="164"/>
      <c r="QTV80" s="164"/>
      <c r="QTW80" s="164"/>
      <c r="QTX80" s="164"/>
      <c r="QTY80" s="164"/>
      <c r="QTZ80" s="164"/>
      <c r="QUA80" s="164"/>
      <c r="QUB80" s="164"/>
      <c r="QUC80" s="164"/>
      <c r="QUD80" s="164"/>
      <c r="QUE80" s="164"/>
      <c r="QUF80" s="164"/>
      <c r="QUG80" s="164"/>
      <c r="QUH80" s="164"/>
      <c r="QUI80" s="164"/>
      <c r="QUJ80" s="164"/>
      <c r="QUK80" s="164"/>
      <c r="QUL80" s="164"/>
      <c r="QUM80" s="164"/>
      <c r="QUN80" s="164"/>
      <c r="QUO80" s="164"/>
      <c r="QUP80" s="164"/>
      <c r="QUQ80" s="164"/>
      <c r="QUR80" s="164"/>
      <c r="QUS80" s="164"/>
      <c r="QUT80" s="164"/>
      <c r="QUU80" s="164"/>
      <c r="QUV80" s="164"/>
      <c r="QUW80" s="164"/>
      <c r="QUX80" s="164"/>
      <c r="QUY80" s="164"/>
      <c r="QUZ80" s="164"/>
      <c r="QVA80" s="164"/>
      <c r="QVB80" s="164"/>
      <c r="QVC80" s="164"/>
      <c r="QVD80" s="164"/>
      <c r="QVE80" s="164"/>
      <c r="QVF80" s="164"/>
      <c r="QVG80" s="164"/>
      <c r="QVH80" s="164"/>
      <c r="QVI80" s="164"/>
      <c r="QVJ80" s="164"/>
      <c r="QVK80" s="164"/>
      <c r="QVL80" s="164"/>
      <c r="QVM80" s="164"/>
      <c r="QVN80" s="164"/>
      <c r="QVO80" s="164"/>
      <c r="QVP80" s="164"/>
      <c r="QVQ80" s="164"/>
      <c r="QVR80" s="164"/>
      <c r="QVS80" s="164"/>
      <c r="QVT80" s="164"/>
      <c r="QVU80" s="164"/>
      <c r="QVV80" s="164"/>
      <c r="QVW80" s="164"/>
      <c r="QVX80" s="164"/>
      <c r="QVY80" s="164"/>
      <c r="QVZ80" s="164"/>
      <c r="QWA80" s="164"/>
      <c r="QWB80" s="164"/>
      <c r="QWC80" s="164"/>
      <c r="QWD80" s="164"/>
      <c r="QWE80" s="164"/>
      <c r="QWF80" s="164"/>
      <c r="QWG80" s="164"/>
      <c r="QWH80" s="164"/>
      <c r="QWI80" s="164"/>
      <c r="QWJ80" s="164"/>
      <c r="QWK80" s="164"/>
      <c r="QWL80" s="164"/>
      <c r="QWM80" s="164"/>
      <c r="QWN80" s="164"/>
      <c r="QWO80" s="164"/>
      <c r="QWP80" s="164"/>
      <c r="QWQ80" s="164"/>
      <c r="QWR80" s="164"/>
      <c r="QWS80" s="164"/>
      <c r="QWT80" s="164"/>
      <c r="QWU80" s="164"/>
      <c r="QWV80" s="164"/>
      <c r="QWW80" s="164"/>
      <c r="QWX80" s="164"/>
      <c r="QWY80" s="164"/>
      <c r="QWZ80" s="164"/>
      <c r="QXA80" s="164"/>
      <c r="QXB80" s="164"/>
      <c r="QXC80" s="164"/>
      <c r="QXD80" s="164"/>
      <c r="QXE80" s="164"/>
      <c r="QXF80" s="164"/>
      <c r="QXG80" s="164"/>
      <c r="QXH80" s="164"/>
      <c r="QXI80" s="164"/>
      <c r="QXJ80" s="164"/>
      <c r="QXK80" s="164"/>
      <c r="QXL80" s="164"/>
      <c r="QXM80" s="164"/>
      <c r="QXN80" s="164"/>
      <c r="QXO80" s="164"/>
      <c r="QXP80" s="164"/>
      <c r="QXQ80" s="164"/>
      <c r="QXR80" s="164"/>
      <c r="QXS80" s="164"/>
      <c r="QXT80" s="164"/>
      <c r="QXU80" s="164"/>
      <c r="QXV80" s="164"/>
      <c r="QXW80" s="164"/>
      <c r="QXX80" s="164"/>
      <c r="QXY80" s="164"/>
      <c r="QXZ80" s="164"/>
      <c r="QYA80" s="164"/>
      <c r="QYB80" s="164"/>
      <c r="QYC80" s="164"/>
      <c r="QYD80" s="164"/>
      <c r="QYE80" s="164"/>
      <c r="QYF80" s="164"/>
      <c r="QYG80" s="164"/>
      <c r="QYH80" s="164"/>
      <c r="QYI80" s="164"/>
      <c r="QYJ80" s="164"/>
      <c r="QYK80" s="164"/>
      <c r="QYL80" s="164"/>
      <c r="QYM80" s="164"/>
      <c r="QYN80" s="164"/>
      <c r="QYO80" s="164"/>
      <c r="QYP80" s="164"/>
      <c r="QYQ80" s="164"/>
      <c r="QYR80" s="164"/>
      <c r="QYS80" s="164"/>
      <c r="QYT80" s="164"/>
      <c r="QYU80" s="164"/>
      <c r="QYV80" s="164"/>
      <c r="QYW80" s="164"/>
      <c r="QYX80" s="164"/>
      <c r="QYY80" s="164"/>
      <c r="QYZ80" s="164"/>
      <c r="QZA80" s="164"/>
      <c r="QZB80" s="164"/>
      <c r="QZC80" s="164"/>
      <c r="QZD80" s="164"/>
      <c r="QZE80" s="164"/>
      <c r="QZF80" s="164"/>
      <c r="QZG80" s="164"/>
      <c r="QZH80" s="164"/>
      <c r="QZI80" s="164"/>
      <c r="QZJ80" s="164"/>
      <c r="QZK80" s="164"/>
      <c r="QZL80" s="164"/>
      <c r="QZM80" s="164"/>
      <c r="QZN80" s="164"/>
      <c r="QZO80" s="164"/>
      <c r="QZP80" s="164"/>
      <c r="QZQ80" s="164"/>
      <c r="QZR80" s="164"/>
      <c r="QZS80" s="164"/>
      <c r="QZT80" s="164"/>
      <c r="QZU80" s="164"/>
      <c r="QZV80" s="164"/>
      <c r="QZW80" s="164"/>
      <c r="QZX80" s="164"/>
      <c r="QZY80" s="164"/>
      <c r="QZZ80" s="164"/>
      <c r="RAA80" s="164"/>
      <c r="RAB80" s="164"/>
      <c r="RAC80" s="164"/>
      <c r="RAD80" s="164"/>
      <c r="RAE80" s="164"/>
      <c r="RAF80" s="164"/>
      <c r="RAG80" s="164"/>
      <c r="RAH80" s="164"/>
      <c r="RAI80" s="164"/>
      <c r="RAJ80" s="164"/>
      <c r="RAK80" s="164"/>
      <c r="RAL80" s="164"/>
      <c r="RAM80" s="164"/>
      <c r="RAN80" s="164"/>
      <c r="RAO80" s="164"/>
      <c r="RAP80" s="164"/>
      <c r="RAQ80" s="164"/>
      <c r="RAR80" s="164"/>
      <c r="RAS80" s="164"/>
      <c r="RAT80" s="164"/>
      <c r="RAU80" s="164"/>
      <c r="RAV80" s="164"/>
      <c r="RAW80" s="164"/>
      <c r="RAX80" s="164"/>
      <c r="RAY80" s="164"/>
      <c r="RAZ80" s="164"/>
      <c r="RBA80" s="164"/>
      <c r="RBB80" s="164"/>
      <c r="RBC80" s="164"/>
      <c r="RBD80" s="164"/>
      <c r="RBE80" s="164"/>
      <c r="RBF80" s="164"/>
      <c r="RBG80" s="164"/>
      <c r="RBH80" s="164"/>
      <c r="RBI80" s="164"/>
      <c r="RBJ80" s="164"/>
      <c r="RBK80" s="164"/>
      <c r="RBL80" s="164"/>
      <c r="RBM80" s="164"/>
      <c r="RBN80" s="164"/>
      <c r="RBO80" s="164"/>
      <c r="RBP80" s="164"/>
      <c r="RBQ80" s="164"/>
      <c r="RBR80" s="164"/>
      <c r="RBS80" s="164"/>
      <c r="RBT80" s="164"/>
      <c r="RBU80" s="164"/>
      <c r="RBV80" s="164"/>
      <c r="RBW80" s="164"/>
      <c r="RBX80" s="164"/>
      <c r="RBY80" s="164"/>
      <c r="RBZ80" s="164"/>
      <c r="RCA80" s="164"/>
      <c r="RCB80" s="164"/>
      <c r="RCC80" s="164"/>
      <c r="RCD80" s="164"/>
      <c r="RCE80" s="164"/>
      <c r="RCF80" s="164"/>
      <c r="RCG80" s="164"/>
      <c r="RCH80" s="164"/>
      <c r="RCI80" s="164"/>
      <c r="RCJ80" s="164"/>
      <c r="RCK80" s="164"/>
      <c r="RCL80" s="164"/>
      <c r="RCM80" s="164"/>
      <c r="RCN80" s="164"/>
      <c r="RCO80" s="164"/>
      <c r="RCP80" s="164"/>
      <c r="RCQ80" s="164"/>
      <c r="RCR80" s="164"/>
      <c r="RCS80" s="164"/>
      <c r="RCT80" s="164"/>
      <c r="RCU80" s="164"/>
      <c r="RCV80" s="164"/>
      <c r="RCW80" s="164"/>
      <c r="RCX80" s="164"/>
      <c r="RCY80" s="164"/>
      <c r="RCZ80" s="164"/>
      <c r="RDA80" s="164"/>
      <c r="RDB80" s="164"/>
      <c r="RDC80" s="164"/>
      <c r="RDD80" s="164"/>
      <c r="RDE80" s="164"/>
      <c r="RDF80" s="164"/>
      <c r="RDG80" s="164"/>
      <c r="RDH80" s="164"/>
      <c r="RDI80" s="164"/>
      <c r="RDJ80" s="164"/>
      <c r="RDK80" s="164"/>
      <c r="RDL80" s="164"/>
      <c r="RDM80" s="164"/>
      <c r="RDN80" s="164"/>
      <c r="RDO80" s="164"/>
      <c r="RDP80" s="164"/>
      <c r="RDQ80" s="164"/>
      <c r="RDR80" s="164"/>
      <c r="RDS80" s="164"/>
      <c r="RDT80" s="164"/>
      <c r="RDU80" s="164"/>
      <c r="RDV80" s="164"/>
      <c r="RDW80" s="164"/>
      <c r="RDX80" s="164"/>
      <c r="RDY80" s="164"/>
      <c r="RDZ80" s="164"/>
      <c r="REA80" s="164"/>
      <c r="REB80" s="164"/>
      <c r="REC80" s="164"/>
      <c r="RED80" s="164"/>
      <c r="REE80" s="164"/>
      <c r="REF80" s="164"/>
      <c r="REG80" s="164"/>
      <c r="REH80" s="164"/>
      <c r="REI80" s="164"/>
      <c r="REJ80" s="164"/>
      <c r="REK80" s="164"/>
      <c r="REL80" s="164"/>
      <c r="REM80" s="164"/>
      <c r="REN80" s="164"/>
      <c r="REO80" s="164"/>
      <c r="REP80" s="164"/>
      <c r="REQ80" s="164"/>
      <c r="RER80" s="164"/>
      <c r="RES80" s="164"/>
      <c r="RET80" s="164"/>
      <c r="REU80" s="164"/>
      <c r="REV80" s="164"/>
      <c r="REW80" s="164"/>
      <c r="REX80" s="164"/>
      <c r="REY80" s="164"/>
      <c r="REZ80" s="164"/>
      <c r="RFA80" s="164"/>
      <c r="RFB80" s="164"/>
      <c r="RFC80" s="164"/>
      <c r="RFD80" s="164"/>
      <c r="RFE80" s="164"/>
      <c r="RFF80" s="164"/>
      <c r="RFG80" s="164"/>
      <c r="RFH80" s="164"/>
      <c r="RFI80" s="164"/>
      <c r="RFJ80" s="164"/>
      <c r="RFK80" s="164"/>
      <c r="RFL80" s="164"/>
      <c r="RFM80" s="164"/>
      <c r="RFN80" s="164"/>
      <c r="RFO80" s="164"/>
      <c r="RFP80" s="164"/>
      <c r="RFQ80" s="164"/>
      <c r="RFR80" s="164"/>
      <c r="RFS80" s="164"/>
      <c r="RFT80" s="164"/>
      <c r="RFU80" s="164"/>
      <c r="RFV80" s="164"/>
      <c r="RFW80" s="164"/>
      <c r="RFX80" s="164"/>
      <c r="RFY80" s="164"/>
      <c r="RFZ80" s="164"/>
      <c r="RGA80" s="164"/>
      <c r="RGB80" s="164"/>
      <c r="RGC80" s="164"/>
      <c r="RGD80" s="164"/>
      <c r="RGE80" s="164"/>
      <c r="RGF80" s="164"/>
      <c r="RGG80" s="164"/>
      <c r="RGH80" s="164"/>
      <c r="RGI80" s="164"/>
      <c r="RGJ80" s="164"/>
      <c r="RGK80" s="164"/>
      <c r="RGL80" s="164"/>
      <c r="RGM80" s="164"/>
      <c r="RGN80" s="164"/>
      <c r="RGO80" s="164"/>
      <c r="RGP80" s="164"/>
      <c r="RGQ80" s="164"/>
      <c r="RGR80" s="164"/>
      <c r="RGS80" s="164"/>
      <c r="RGT80" s="164"/>
      <c r="RGU80" s="164"/>
      <c r="RGV80" s="164"/>
      <c r="RGW80" s="164"/>
      <c r="RGX80" s="164"/>
      <c r="RGY80" s="164"/>
      <c r="RGZ80" s="164"/>
      <c r="RHA80" s="164"/>
      <c r="RHB80" s="164"/>
      <c r="RHC80" s="164"/>
      <c r="RHD80" s="164"/>
      <c r="RHE80" s="164"/>
      <c r="RHF80" s="164"/>
      <c r="RHG80" s="164"/>
      <c r="RHH80" s="164"/>
      <c r="RHI80" s="164"/>
      <c r="RHJ80" s="164"/>
      <c r="RHK80" s="164"/>
      <c r="RHL80" s="164"/>
      <c r="RHM80" s="164"/>
      <c r="RHN80" s="164"/>
      <c r="RHO80" s="164"/>
      <c r="RHP80" s="164"/>
      <c r="RHQ80" s="164"/>
      <c r="RHR80" s="164"/>
      <c r="RHS80" s="164"/>
      <c r="RHT80" s="164"/>
      <c r="RHU80" s="164"/>
      <c r="RHV80" s="164"/>
      <c r="RHW80" s="164"/>
      <c r="RHX80" s="164"/>
      <c r="RHY80" s="164"/>
      <c r="RHZ80" s="164"/>
      <c r="RIA80" s="164"/>
      <c r="RIB80" s="164"/>
      <c r="RIC80" s="164"/>
      <c r="RID80" s="164"/>
      <c r="RIE80" s="164"/>
      <c r="RIF80" s="164"/>
      <c r="RIG80" s="164"/>
      <c r="RIH80" s="164"/>
      <c r="RII80" s="164"/>
      <c r="RIJ80" s="164"/>
      <c r="RIK80" s="164"/>
      <c r="RIL80" s="164"/>
      <c r="RIM80" s="164"/>
      <c r="RIN80" s="164"/>
      <c r="RIO80" s="164"/>
      <c r="RIP80" s="164"/>
      <c r="RIQ80" s="164"/>
      <c r="RIR80" s="164"/>
      <c r="RIS80" s="164"/>
      <c r="RIT80" s="164"/>
      <c r="RIU80" s="164"/>
      <c r="RIV80" s="164"/>
      <c r="RIW80" s="164"/>
      <c r="RIX80" s="164"/>
      <c r="RIY80" s="164"/>
      <c r="RIZ80" s="164"/>
      <c r="RJA80" s="164"/>
      <c r="RJB80" s="164"/>
      <c r="RJC80" s="164"/>
      <c r="RJD80" s="164"/>
      <c r="RJE80" s="164"/>
      <c r="RJF80" s="164"/>
      <c r="RJG80" s="164"/>
      <c r="RJH80" s="164"/>
      <c r="RJI80" s="164"/>
      <c r="RJJ80" s="164"/>
      <c r="RJK80" s="164"/>
      <c r="RJL80" s="164"/>
      <c r="RJM80" s="164"/>
      <c r="RJN80" s="164"/>
      <c r="RJO80" s="164"/>
      <c r="RJP80" s="164"/>
      <c r="RJQ80" s="164"/>
      <c r="RJR80" s="164"/>
      <c r="RJS80" s="164"/>
      <c r="RJT80" s="164"/>
      <c r="RJU80" s="164"/>
      <c r="RJV80" s="164"/>
      <c r="RJW80" s="164"/>
      <c r="RJX80" s="164"/>
      <c r="RJY80" s="164"/>
      <c r="RJZ80" s="164"/>
      <c r="RKA80" s="164"/>
      <c r="RKB80" s="164"/>
      <c r="RKC80" s="164"/>
      <c r="RKD80" s="164"/>
      <c r="RKE80" s="164"/>
      <c r="RKF80" s="164"/>
      <c r="RKG80" s="164"/>
      <c r="RKH80" s="164"/>
      <c r="RKI80" s="164"/>
      <c r="RKJ80" s="164"/>
      <c r="RKK80" s="164"/>
      <c r="RKL80" s="164"/>
      <c r="RKM80" s="164"/>
      <c r="RKN80" s="164"/>
      <c r="RKO80" s="164"/>
      <c r="RKP80" s="164"/>
      <c r="RKQ80" s="164"/>
      <c r="RKR80" s="164"/>
      <c r="RKS80" s="164"/>
      <c r="RKT80" s="164"/>
      <c r="RKU80" s="164"/>
      <c r="RKV80" s="164"/>
      <c r="RKW80" s="164"/>
      <c r="RKX80" s="164"/>
      <c r="RKY80" s="164"/>
      <c r="RKZ80" s="164"/>
      <c r="RLA80" s="164"/>
      <c r="RLB80" s="164"/>
      <c r="RLC80" s="164"/>
      <c r="RLD80" s="164"/>
      <c r="RLE80" s="164"/>
      <c r="RLF80" s="164"/>
      <c r="RLG80" s="164"/>
      <c r="RLH80" s="164"/>
      <c r="RLI80" s="164"/>
      <c r="RLJ80" s="164"/>
      <c r="RLK80" s="164"/>
      <c r="RLL80" s="164"/>
      <c r="RLM80" s="164"/>
      <c r="RLN80" s="164"/>
      <c r="RLO80" s="164"/>
      <c r="RLP80" s="164"/>
      <c r="RLQ80" s="164"/>
      <c r="RLR80" s="164"/>
      <c r="RLS80" s="164"/>
      <c r="RLT80" s="164"/>
      <c r="RLU80" s="164"/>
      <c r="RLV80" s="164"/>
      <c r="RLW80" s="164"/>
      <c r="RLX80" s="164"/>
      <c r="RLY80" s="164"/>
      <c r="RLZ80" s="164"/>
      <c r="RMA80" s="164"/>
      <c r="RMB80" s="164"/>
      <c r="RMC80" s="164"/>
      <c r="RMD80" s="164"/>
      <c r="RME80" s="164"/>
      <c r="RMF80" s="164"/>
      <c r="RMG80" s="164"/>
      <c r="RMH80" s="164"/>
      <c r="RMI80" s="164"/>
      <c r="RMJ80" s="164"/>
      <c r="RMK80" s="164"/>
      <c r="RML80" s="164"/>
      <c r="RMM80" s="164"/>
      <c r="RMN80" s="164"/>
      <c r="RMO80" s="164"/>
      <c r="RMP80" s="164"/>
      <c r="RMQ80" s="164"/>
      <c r="RMR80" s="164"/>
      <c r="RMS80" s="164"/>
      <c r="RMT80" s="164"/>
      <c r="RMU80" s="164"/>
      <c r="RMV80" s="164"/>
      <c r="RMW80" s="164"/>
      <c r="RMX80" s="164"/>
      <c r="RMY80" s="164"/>
      <c r="RMZ80" s="164"/>
      <c r="RNA80" s="164"/>
      <c r="RNB80" s="164"/>
      <c r="RNC80" s="164"/>
      <c r="RND80" s="164"/>
      <c r="RNE80" s="164"/>
      <c r="RNF80" s="164"/>
      <c r="RNG80" s="164"/>
      <c r="RNH80" s="164"/>
      <c r="RNI80" s="164"/>
      <c r="RNJ80" s="164"/>
      <c r="RNK80" s="164"/>
      <c r="RNL80" s="164"/>
      <c r="RNM80" s="164"/>
      <c r="RNN80" s="164"/>
      <c r="RNO80" s="164"/>
      <c r="RNP80" s="164"/>
      <c r="RNQ80" s="164"/>
      <c r="RNR80" s="164"/>
      <c r="RNS80" s="164"/>
      <c r="RNT80" s="164"/>
      <c r="RNU80" s="164"/>
      <c r="RNV80" s="164"/>
      <c r="RNW80" s="164"/>
      <c r="RNX80" s="164"/>
      <c r="RNY80" s="164"/>
      <c r="RNZ80" s="164"/>
      <c r="ROA80" s="164"/>
      <c r="ROB80" s="164"/>
      <c r="ROC80" s="164"/>
      <c r="ROD80" s="164"/>
      <c r="ROE80" s="164"/>
      <c r="ROF80" s="164"/>
      <c r="ROG80" s="164"/>
      <c r="ROH80" s="164"/>
      <c r="ROI80" s="164"/>
      <c r="ROJ80" s="164"/>
      <c r="ROK80" s="164"/>
      <c r="ROL80" s="164"/>
      <c r="ROM80" s="164"/>
      <c r="RON80" s="164"/>
      <c r="ROO80" s="164"/>
      <c r="ROP80" s="164"/>
      <c r="ROQ80" s="164"/>
      <c r="ROR80" s="164"/>
      <c r="ROS80" s="164"/>
      <c r="ROT80" s="164"/>
      <c r="ROU80" s="164"/>
      <c r="ROV80" s="164"/>
      <c r="ROW80" s="164"/>
      <c r="ROX80" s="164"/>
      <c r="ROY80" s="164"/>
      <c r="ROZ80" s="164"/>
      <c r="RPA80" s="164"/>
      <c r="RPB80" s="164"/>
      <c r="RPC80" s="164"/>
      <c r="RPD80" s="164"/>
      <c r="RPE80" s="164"/>
      <c r="RPF80" s="164"/>
      <c r="RPG80" s="164"/>
      <c r="RPH80" s="164"/>
      <c r="RPI80" s="164"/>
      <c r="RPJ80" s="164"/>
      <c r="RPK80" s="164"/>
      <c r="RPL80" s="164"/>
      <c r="RPM80" s="164"/>
      <c r="RPN80" s="164"/>
      <c r="RPO80" s="164"/>
      <c r="RPP80" s="164"/>
      <c r="RPQ80" s="164"/>
      <c r="RPR80" s="164"/>
      <c r="RPS80" s="164"/>
      <c r="RPT80" s="164"/>
      <c r="RPU80" s="164"/>
      <c r="RPV80" s="164"/>
      <c r="RPW80" s="164"/>
      <c r="RPX80" s="164"/>
      <c r="RPY80" s="164"/>
      <c r="RPZ80" s="164"/>
      <c r="RQA80" s="164"/>
      <c r="RQB80" s="164"/>
      <c r="RQC80" s="164"/>
      <c r="RQD80" s="164"/>
      <c r="RQE80" s="164"/>
      <c r="RQF80" s="164"/>
      <c r="RQG80" s="164"/>
      <c r="RQH80" s="164"/>
      <c r="RQI80" s="164"/>
      <c r="RQJ80" s="164"/>
      <c r="RQK80" s="164"/>
      <c r="RQL80" s="164"/>
      <c r="RQM80" s="164"/>
      <c r="RQN80" s="164"/>
      <c r="RQO80" s="164"/>
      <c r="RQP80" s="164"/>
      <c r="RQQ80" s="164"/>
      <c r="RQR80" s="164"/>
      <c r="RQS80" s="164"/>
      <c r="RQT80" s="164"/>
      <c r="RQU80" s="164"/>
      <c r="RQV80" s="164"/>
      <c r="RQW80" s="164"/>
      <c r="RQX80" s="164"/>
      <c r="RQY80" s="164"/>
      <c r="RQZ80" s="164"/>
      <c r="RRA80" s="164"/>
      <c r="RRB80" s="164"/>
      <c r="RRC80" s="164"/>
      <c r="RRD80" s="164"/>
      <c r="RRE80" s="164"/>
      <c r="RRF80" s="164"/>
      <c r="RRG80" s="164"/>
      <c r="RRH80" s="164"/>
      <c r="RRI80" s="164"/>
      <c r="RRJ80" s="164"/>
      <c r="RRK80" s="164"/>
      <c r="RRL80" s="164"/>
      <c r="RRM80" s="164"/>
      <c r="RRN80" s="164"/>
      <c r="RRO80" s="164"/>
      <c r="RRP80" s="164"/>
      <c r="RRQ80" s="164"/>
      <c r="RRR80" s="164"/>
      <c r="RRS80" s="164"/>
      <c r="RRT80" s="164"/>
      <c r="RRU80" s="164"/>
      <c r="RRV80" s="164"/>
      <c r="RRW80" s="164"/>
      <c r="RRX80" s="164"/>
      <c r="RRY80" s="164"/>
      <c r="RRZ80" s="164"/>
      <c r="RSA80" s="164"/>
      <c r="RSB80" s="164"/>
      <c r="RSC80" s="164"/>
      <c r="RSD80" s="164"/>
      <c r="RSE80" s="164"/>
      <c r="RSF80" s="164"/>
      <c r="RSG80" s="164"/>
      <c r="RSH80" s="164"/>
      <c r="RSI80" s="164"/>
      <c r="RSJ80" s="164"/>
      <c r="RSK80" s="164"/>
      <c r="RSL80" s="164"/>
      <c r="RSM80" s="164"/>
      <c r="RSN80" s="164"/>
      <c r="RSO80" s="164"/>
      <c r="RSP80" s="164"/>
      <c r="RSQ80" s="164"/>
      <c r="RSR80" s="164"/>
      <c r="RSS80" s="164"/>
      <c r="RST80" s="164"/>
      <c r="RSU80" s="164"/>
      <c r="RSV80" s="164"/>
      <c r="RSW80" s="164"/>
      <c r="RSX80" s="164"/>
      <c r="RSY80" s="164"/>
      <c r="RSZ80" s="164"/>
      <c r="RTA80" s="164"/>
      <c r="RTB80" s="164"/>
      <c r="RTC80" s="164"/>
      <c r="RTD80" s="164"/>
      <c r="RTE80" s="164"/>
      <c r="RTF80" s="164"/>
      <c r="RTG80" s="164"/>
      <c r="RTH80" s="164"/>
      <c r="RTI80" s="164"/>
      <c r="RTJ80" s="164"/>
      <c r="RTK80" s="164"/>
      <c r="RTL80" s="164"/>
      <c r="RTM80" s="164"/>
      <c r="RTN80" s="164"/>
      <c r="RTO80" s="164"/>
      <c r="RTP80" s="164"/>
      <c r="RTQ80" s="164"/>
      <c r="RTR80" s="164"/>
      <c r="RTS80" s="164"/>
      <c r="RTT80" s="164"/>
      <c r="RTU80" s="164"/>
      <c r="RTV80" s="164"/>
      <c r="RTW80" s="164"/>
      <c r="RTX80" s="164"/>
      <c r="RTY80" s="164"/>
      <c r="RTZ80" s="164"/>
      <c r="RUA80" s="164"/>
      <c r="RUB80" s="164"/>
      <c r="RUC80" s="164"/>
      <c r="RUD80" s="164"/>
      <c r="RUE80" s="164"/>
      <c r="RUF80" s="164"/>
      <c r="RUG80" s="164"/>
      <c r="RUH80" s="164"/>
      <c r="RUI80" s="164"/>
      <c r="RUJ80" s="164"/>
      <c r="RUK80" s="164"/>
      <c r="RUL80" s="164"/>
      <c r="RUM80" s="164"/>
      <c r="RUN80" s="164"/>
      <c r="RUO80" s="164"/>
      <c r="RUP80" s="164"/>
      <c r="RUQ80" s="164"/>
      <c r="RUR80" s="164"/>
      <c r="RUS80" s="164"/>
      <c r="RUT80" s="164"/>
      <c r="RUU80" s="164"/>
      <c r="RUV80" s="164"/>
      <c r="RUW80" s="164"/>
      <c r="RUX80" s="164"/>
      <c r="RUY80" s="164"/>
      <c r="RUZ80" s="164"/>
      <c r="RVA80" s="164"/>
      <c r="RVB80" s="164"/>
      <c r="RVC80" s="164"/>
      <c r="RVD80" s="164"/>
      <c r="RVE80" s="164"/>
      <c r="RVF80" s="164"/>
      <c r="RVG80" s="164"/>
      <c r="RVH80" s="164"/>
      <c r="RVI80" s="164"/>
      <c r="RVJ80" s="164"/>
      <c r="RVK80" s="164"/>
      <c r="RVL80" s="164"/>
      <c r="RVM80" s="164"/>
      <c r="RVN80" s="164"/>
      <c r="RVO80" s="164"/>
      <c r="RVP80" s="164"/>
      <c r="RVQ80" s="164"/>
      <c r="RVR80" s="164"/>
      <c r="RVS80" s="164"/>
      <c r="RVT80" s="164"/>
      <c r="RVU80" s="164"/>
      <c r="RVV80" s="164"/>
      <c r="RVW80" s="164"/>
      <c r="RVX80" s="164"/>
      <c r="RVY80" s="164"/>
      <c r="RVZ80" s="164"/>
      <c r="RWA80" s="164"/>
      <c r="RWB80" s="164"/>
      <c r="RWC80" s="164"/>
      <c r="RWD80" s="164"/>
      <c r="RWE80" s="164"/>
      <c r="RWF80" s="164"/>
      <c r="RWG80" s="164"/>
      <c r="RWH80" s="164"/>
      <c r="RWI80" s="164"/>
      <c r="RWJ80" s="164"/>
      <c r="RWK80" s="164"/>
      <c r="RWL80" s="164"/>
      <c r="RWM80" s="164"/>
      <c r="RWN80" s="164"/>
      <c r="RWO80" s="164"/>
      <c r="RWP80" s="164"/>
      <c r="RWQ80" s="164"/>
      <c r="RWR80" s="164"/>
      <c r="RWS80" s="164"/>
      <c r="RWT80" s="164"/>
      <c r="RWU80" s="164"/>
      <c r="RWV80" s="164"/>
      <c r="RWW80" s="164"/>
      <c r="RWX80" s="164"/>
      <c r="RWY80" s="164"/>
      <c r="RWZ80" s="164"/>
      <c r="RXA80" s="164"/>
      <c r="RXB80" s="164"/>
      <c r="RXC80" s="164"/>
      <c r="RXD80" s="164"/>
      <c r="RXE80" s="164"/>
      <c r="RXF80" s="164"/>
      <c r="RXG80" s="164"/>
      <c r="RXH80" s="164"/>
      <c r="RXI80" s="164"/>
      <c r="RXJ80" s="164"/>
      <c r="RXK80" s="164"/>
      <c r="RXL80" s="164"/>
      <c r="RXM80" s="164"/>
      <c r="RXN80" s="164"/>
      <c r="RXO80" s="164"/>
      <c r="RXP80" s="164"/>
      <c r="RXQ80" s="164"/>
      <c r="RXR80" s="164"/>
      <c r="RXS80" s="164"/>
      <c r="RXT80" s="164"/>
      <c r="RXU80" s="164"/>
      <c r="RXV80" s="164"/>
      <c r="RXW80" s="164"/>
      <c r="RXX80" s="164"/>
      <c r="RXY80" s="164"/>
      <c r="RXZ80" s="164"/>
      <c r="RYA80" s="164"/>
      <c r="RYB80" s="164"/>
      <c r="RYC80" s="164"/>
      <c r="RYD80" s="164"/>
      <c r="RYE80" s="164"/>
      <c r="RYF80" s="164"/>
      <c r="RYG80" s="164"/>
      <c r="RYH80" s="164"/>
      <c r="RYI80" s="164"/>
      <c r="RYJ80" s="164"/>
      <c r="RYK80" s="164"/>
      <c r="RYL80" s="164"/>
      <c r="RYM80" s="164"/>
      <c r="RYN80" s="164"/>
      <c r="RYO80" s="164"/>
      <c r="RYP80" s="164"/>
      <c r="RYQ80" s="164"/>
      <c r="RYR80" s="164"/>
      <c r="RYS80" s="164"/>
      <c r="RYT80" s="164"/>
      <c r="RYU80" s="164"/>
      <c r="RYV80" s="164"/>
      <c r="RYW80" s="164"/>
      <c r="RYX80" s="164"/>
      <c r="RYY80" s="164"/>
      <c r="RYZ80" s="164"/>
      <c r="RZA80" s="164"/>
      <c r="RZB80" s="164"/>
      <c r="RZC80" s="164"/>
      <c r="RZD80" s="164"/>
      <c r="RZE80" s="164"/>
      <c r="RZF80" s="164"/>
      <c r="RZG80" s="164"/>
      <c r="RZH80" s="164"/>
      <c r="RZI80" s="164"/>
      <c r="RZJ80" s="164"/>
      <c r="RZK80" s="164"/>
      <c r="RZL80" s="164"/>
      <c r="RZM80" s="164"/>
      <c r="RZN80" s="164"/>
      <c r="RZO80" s="164"/>
      <c r="RZP80" s="164"/>
      <c r="RZQ80" s="164"/>
      <c r="RZR80" s="164"/>
      <c r="RZS80" s="164"/>
      <c r="RZT80" s="164"/>
      <c r="RZU80" s="164"/>
      <c r="RZV80" s="164"/>
      <c r="RZW80" s="164"/>
      <c r="RZX80" s="164"/>
      <c r="RZY80" s="164"/>
      <c r="RZZ80" s="164"/>
      <c r="SAA80" s="164"/>
      <c r="SAB80" s="164"/>
      <c r="SAC80" s="164"/>
      <c r="SAD80" s="164"/>
      <c r="SAE80" s="164"/>
      <c r="SAF80" s="164"/>
      <c r="SAG80" s="164"/>
      <c r="SAH80" s="164"/>
      <c r="SAI80" s="164"/>
      <c r="SAJ80" s="164"/>
      <c r="SAK80" s="164"/>
      <c r="SAL80" s="164"/>
      <c r="SAM80" s="164"/>
      <c r="SAN80" s="164"/>
      <c r="SAO80" s="164"/>
      <c r="SAP80" s="164"/>
      <c r="SAQ80" s="164"/>
      <c r="SAR80" s="164"/>
      <c r="SAS80" s="164"/>
      <c r="SAT80" s="164"/>
      <c r="SAU80" s="164"/>
      <c r="SAV80" s="164"/>
      <c r="SAW80" s="164"/>
      <c r="SAX80" s="164"/>
      <c r="SAY80" s="164"/>
      <c r="SAZ80" s="164"/>
      <c r="SBA80" s="164"/>
      <c r="SBB80" s="164"/>
      <c r="SBC80" s="164"/>
      <c r="SBD80" s="164"/>
      <c r="SBE80" s="164"/>
      <c r="SBF80" s="164"/>
      <c r="SBG80" s="164"/>
      <c r="SBH80" s="164"/>
      <c r="SBI80" s="164"/>
      <c r="SBJ80" s="164"/>
      <c r="SBK80" s="164"/>
      <c r="SBL80" s="164"/>
      <c r="SBM80" s="164"/>
      <c r="SBN80" s="164"/>
      <c r="SBO80" s="164"/>
      <c r="SBP80" s="164"/>
      <c r="SBQ80" s="164"/>
      <c r="SBR80" s="164"/>
      <c r="SBS80" s="164"/>
      <c r="SBT80" s="164"/>
      <c r="SBU80" s="164"/>
      <c r="SBV80" s="164"/>
      <c r="SBW80" s="164"/>
      <c r="SBX80" s="164"/>
      <c r="SBY80" s="164"/>
      <c r="SBZ80" s="164"/>
      <c r="SCA80" s="164"/>
      <c r="SCB80" s="164"/>
      <c r="SCC80" s="164"/>
      <c r="SCD80" s="164"/>
      <c r="SCE80" s="164"/>
      <c r="SCF80" s="164"/>
      <c r="SCG80" s="164"/>
      <c r="SCH80" s="164"/>
      <c r="SCI80" s="164"/>
      <c r="SCJ80" s="164"/>
      <c r="SCK80" s="164"/>
      <c r="SCL80" s="164"/>
      <c r="SCM80" s="164"/>
      <c r="SCN80" s="164"/>
      <c r="SCO80" s="164"/>
      <c r="SCP80" s="164"/>
      <c r="SCQ80" s="164"/>
      <c r="SCR80" s="164"/>
      <c r="SCS80" s="164"/>
      <c r="SCT80" s="164"/>
      <c r="SCU80" s="164"/>
      <c r="SCV80" s="164"/>
      <c r="SCW80" s="164"/>
      <c r="SCX80" s="164"/>
      <c r="SCY80" s="164"/>
      <c r="SCZ80" s="164"/>
      <c r="SDA80" s="164"/>
      <c r="SDB80" s="164"/>
      <c r="SDC80" s="164"/>
      <c r="SDD80" s="164"/>
      <c r="SDE80" s="164"/>
      <c r="SDF80" s="164"/>
      <c r="SDG80" s="164"/>
      <c r="SDH80" s="164"/>
      <c r="SDI80" s="164"/>
      <c r="SDJ80" s="164"/>
      <c r="SDK80" s="164"/>
      <c r="SDL80" s="164"/>
      <c r="SDM80" s="164"/>
      <c r="SDN80" s="164"/>
      <c r="SDO80" s="164"/>
      <c r="SDP80" s="164"/>
      <c r="SDQ80" s="164"/>
      <c r="SDR80" s="164"/>
      <c r="SDS80" s="164"/>
      <c r="SDT80" s="164"/>
      <c r="SDU80" s="164"/>
      <c r="SDV80" s="164"/>
      <c r="SDW80" s="164"/>
      <c r="SDX80" s="164"/>
      <c r="SDY80" s="164"/>
      <c r="SDZ80" s="164"/>
      <c r="SEA80" s="164"/>
      <c r="SEB80" s="164"/>
      <c r="SEC80" s="164"/>
      <c r="SED80" s="164"/>
      <c r="SEE80" s="164"/>
      <c r="SEF80" s="164"/>
      <c r="SEG80" s="164"/>
      <c r="SEH80" s="164"/>
      <c r="SEI80" s="164"/>
      <c r="SEJ80" s="164"/>
      <c r="SEK80" s="164"/>
      <c r="SEL80" s="164"/>
      <c r="SEM80" s="164"/>
      <c r="SEN80" s="164"/>
      <c r="SEO80" s="164"/>
      <c r="SEP80" s="164"/>
      <c r="SEQ80" s="164"/>
      <c r="SER80" s="164"/>
      <c r="SES80" s="164"/>
      <c r="SET80" s="164"/>
      <c r="SEU80" s="164"/>
      <c r="SEV80" s="164"/>
      <c r="SEW80" s="164"/>
      <c r="SEX80" s="164"/>
      <c r="SEY80" s="164"/>
      <c r="SEZ80" s="164"/>
      <c r="SFA80" s="164"/>
      <c r="SFB80" s="164"/>
      <c r="SFC80" s="164"/>
      <c r="SFD80" s="164"/>
      <c r="SFE80" s="164"/>
      <c r="SFF80" s="164"/>
      <c r="SFG80" s="164"/>
      <c r="SFH80" s="164"/>
      <c r="SFI80" s="164"/>
      <c r="SFJ80" s="164"/>
      <c r="SFK80" s="164"/>
      <c r="SFL80" s="164"/>
      <c r="SFM80" s="164"/>
      <c r="SFN80" s="164"/>
      <c r="SFO80" s="164"/>
      <c r="SFP80" s="164"/>
      <c r="SFQ80" s="164"/>
      <c r="SFR80" s="164"/>
      <c r="SFS80" s="164"/>
      <c r="SFT80" s="164"/>
      <c r="SFU80" s="164"/>
      <c r="SFV80" s="164"/>
      <c r="SFW80" s="164"/>
      <c r="SFX80" s="164"/>
      <c r="SFY80" s="164"/>
      <c r="SFZ80" s="164"/>
      <c r="SGA80" s="164"/>
      <c r="SGB80" s="164"/>
      <c r="SGC80" s="164"/>
      <c r="SGD80" s="164"/>
      <c r="SGE80" s="164"/>
      <c r="SGF80" s="164"/>
      <c r="SGG80" s="164"/>
      <c r="SGH80" s="164"/>
      <c r="SGI80" s="164"/>
      <c r="SGJ80" s="164"/>
      <c r="SGK80" s="164"/>
      <c r="SGL80" s="164"/>
      <c r="SGM80" s="164"/>
      <c r="SGN80" s="164"/>
      <c r="SGO80" s="164"/>
      <c r="SGP80" s="164"/>
      <c r="SGQ80" s="164"/>
      <c r="SGR80" s="164"/>
      <c r="SGS80" s="164"/>
      <c r="SGT80" s="164"/>
      <c r="SGU80" s="164"/>
      <c r="SGV80" s="164"/>
      <c r="SGW80" s="164"/>
      <c r="SGX80" s="164"/>
      <c r="SGY80" s="164"/>
      <c r="SGZ80" s="164"/>
      <c r="SHA80" s="164"/>
      <c r="SHB80" s="164"/>
      <c r="SHC80" s="164"/>
      <c r="SHD80" s="164"/>
      <c r="SHE80" s="164"/>
      <c r="SHF80" s="164"/>
      <c r="SHG80" s="164"/>
      <c r="SHH80" s="164"/>
      <c r="SHI80" s="164"/>
      <c r="SHJ80" s="164"/>
      <c r="SHK80" s="164"/>
      <c r="SHL80" s="164"/>
      <c r="SHM80" s="164"/>
      <c r="SHN80" s="164"/>
      <c r="SHO80" s="164"/>
      <c r="SHP80" s="164"/>
      <c r="SHQ80" s="164"/>
      <c r="SHR80" s="164"/>
      <c r="SHS80" s="164"/>
      <c r="SHT80" s="164"/>
      <c r="SHU80" s="164"/>
      <c r="SHV80" s="164"/>
      <c r="SHW80" s="164"/>
      <c r="SHX80" s="164"/>
      <c r="SHY80" s="164"/>
      <c r="SHZ80" s="164"/>
      <c r="SIA80" s="164"/>
      <c r="SIB80" s="164"/>
      <c r="SIC80" s="164"/>
      <c r="SID80" s="164"/>
      <c r="SIE80" s="164"/>
      <c r="SIF80" s="164"/>
      <c r="SIG80" s="164"/>
      <c r="SIH80" s="164"/>
      <c r="SII80" s="164"/>
      <c r="SIJ80" s="164"/>
      <c r="SIK80" s="164"/>
      <c r="SIL80" s="164"/>
      <c r="SIM80" s="164"/>
      <c r="SIN80" s="164"/>
      <c r="SIO80" s="164"/>
      <c r="SIP80" s="164"/>
      <c r="SIQ80" s="164"/>
      <c r="SIR80" s="164"/>
      <c r="SIS80" s="164"/>
      <c r="SIT80" s="164"/>
      <c r="SIU80" s="164"/>
      <c r="SIV80" s="164"/>
      <c r="SIW80" s="164"/>
      <c r="SIX80" s="164"/>
      <c r="SIY80" s="164"/>
      <c r="SIZ80" s="164"/>
      <c r="SJA80" s="164"/>
      <c r="SJB80" s="164"/>
      <c r="SJC80" s="164"/>
      <c r="SJD80" s="164"/>
      <c r="SJE80" s="164"/>
      <c r="SJF80" s="164"/>
      <c r="SJG80" s="164"/>
      <c r="SJH80" s="164"/>
      <c r="SJI80" s="164"/>
      <c r="SJJ80" s="164"/>
      <c r="SJK80" s="164"/>
      <c r="SJL80" s="164"/>
      <c r="SJM80" s="164"/>
      <c r="SJN80" s="164"/>
      <c r="SJO80" s="164"/>
      <c r="SJP80" s="164"/>
      <c r="SJQ80" s="164"/>
      <c r="SJR80" s="164"/>
      <c r="SJS80" s="164"/>
      <c r="SJT80" s="164"/>
      <c r="SJU80" s="164"/>
      <c r="SJV80" s="164"/>
      <c r="SJW80" s="164"/>
      <c r="SJX80" s="164"/>
      <c r="SJY80" s="164"/>
      <c r="SJZ80" s="164"/>
      <c r="SKA80" s="164"/>
      <c r="SKB80" s="164"/>
      <c r="SKC80" s="164"/>
      <c r="SKD80" s="164"/>
      <c r="SKE80" s="164"/>
      <c r="SKF80" s="164"/>
      <c r="SKG80" s="164"/>
      <c r="SKH80" s="164"/>
      <c r="SKI80" s="164"/>
      <c r="SKJ80" s="164"/>
      <c r="SKK80" s="164"/>
      <c r="SKL80" s="164"/>
      <c r="SKM80" s="164"/>
      <c r="SKN80" s="164"/>
      <c r="SKO80" s="164"/>
      <c r="SKP80" s="164"/>
      <c r="SKQ80" s="164"/>
      <c r="SKR80" s="164"/>
      <c r="SKS80" s="164"/>
      <c r="SKT80" s="164"/>
      <c r="SKU80" s="164"/>
      <c r="SKV80" s="164"/>
      <c r="SKW80" s="164"/>
      <c r="SKX80" s="164"/>
      <c r="SKY80" s="164"/>
      <c r="SKZ80" s="164"/>
      <c r="SLA80" s="164"/>
      <c r="SLB80" s="164"/>
      <c r="SLC80" s="164"/>
      <c r="SLD80" s="164"/>
      <c r="SLE80" s="164"/>
      <c r="SLF80" s="164"/>
      <c r="SLG80" s="164"/>
      <c r="SLH80" s="164"/>
      <c r="SLI80" s="164"/>
      <c r="SLJ80" s="164"/>
      <c r="SLK80" s="164"/>
      <c r="SLL80" s="164"/>
      <c r="SLM80" s="164"/>
      <c r="SLN80" s="164"/>
      <c r="SLO80" s="164"/>
      <c r="SLP80" s="164"/>
      <c r="SLQ80" s="164"/>
      <c r="SLR80" s="164"/>
      <c r="SLS80" s="164"/>
      <c r="SLT80" s="164"/>
      <c r="SLU80" s="164"/>
      <c r="SLV80" s="164"/>
      <c r="SLW80" s="164"/>
      <c r="SLX80" s="164"/>
      <c r="SLY80" s="164"/>
      <c r="SLZ80" s="164"/>
      <c r="SMA80" s="164"/>
      <c r="SMB80" s="164"/>
      <c r="SMC80" s="164"/>
      <c r="SMD80" s="164"/>
      <c r="SME80" s="164"/>
      <c r="SMF80" s="164"/>
      <c r="SMG80" s="164"/>
      <c r="SMH80" s="164"/>
      <c r="SMI80" s="164"/>
      <c r="SMJ80" s="164"/>
      <c r="SMK80" s="164"/>
      <c r="SML80" s="164"/>
      <c r="SMM80" s="164"/>
      <c r="SMN80" s="164"/>
      <c r="SMO80" s="164"/>
      <c r="SMP80" s="164"/>
      <c r="SMQ80" s="164"/>
      <c r="SMR80" s="164"/>
      <c r="SMS80" s="164"/>
      <c r="SMT80" s="164"/>
      <c r="SMU80" s="164"/>
      <c r="SMV80" s="164"/>
      <c r="SMW80" s="164"/>
      <c r="SMX80" s="164"/>
      <c r="SMY80" s="164"/>
      <c r="SMZ80" s="164"/>
      <c r="SNA80" s="164"/>
      <c r="SNB80" s="164"/>
      <c r="SNC80" s="164"/>
      <c r="SND80" s="164"/>
      <c r="SNE80" s="164"/>
      <c r="SNF80" s="164"/>
      <c r="SNG80" s="164"/>
      <c r="SNH80" s="164"/>
      <c r="SNI80" s="164"/>
      <c r="SNJ80" s="164"/>
      <c r="SNK80" s="164"/>
      <c r="SNL80" s="164"/>
      <c r="SNM80" s="164"/>
      <c r="SNN80" s="164"/>
      <c r="SNO80" s="164"/>
      <c r="SNP80" s="164"/>
      <c r="SNQ80" s="164"/>
      <c r="SNR80" s="164"/>
      <c r="SNS80" s="164"/>
      <c r="SNT80" s="164"/>
      <c r="SNU80" s="164"/>
      <c r="SNV80" s="164"/>
      <c r="SNW80" s="164"/>
      <c r="SNX80" s="164"/>
      <c r="SNY80" s="164"/>
      <c r="SNZ80" s="164"/>
      <c r="SOA80" s="164"/>
      <c r="SOB80" s="164"/>
      <c r="SOC80" s="164"/>
      <c r="SOD80" s="164"/>
      <c r="SOE80" s="164"/>
      <c r="SOF80" s="164"/>
      <c r="SOG80" s="164"/>
      <c r="SOH80" s="164"/>
      <c r="SOI80" s="164"/>
      <c r="SOJ80" s="164"/>
      <c r="SOK80" s="164"/>
      <c r="SOL80" s="164"/>
      <c r="SOM80" s="164"/>
      <c r="SON80" s="164"/>
      <c r="SOO80" s="164"/>
      <c r="SOP80" s="164"/>
      <c r="SOQ80" s="164"/>
      <c r="SOR80" s="164"/>
      <c r="SOS80" s="164"/>
      <c r="SOT80" s="164"/>
      <c r="SOU80" s="164"/>
      <c r="SOV80" s="164"/>
      <c r="SOW80" s="164"/>
      <c r="SOX80" s="164"/>
      <c r="SOY80" s="164"/>
      <c r="SOZ80" s="164"/>
      <c r="SPA80" s="164"/>
      <c r="SPB80" s="164"/>
      <c r="SPC80" s="164"/>
      <c r="SPD80" s="164"/>
      <c r="SPE80" s="164"/>
      <c r="SPF80" s="164"/>
      <c r="SPG80" s="164"/>
      <c r="SPH80" s="164"/>
      <c r="SPI80" s="164"/>
      <c r="SPJ80" s="164"/>
      <c r="SPK80" s="164"/>
      <c r="SPL80" s="164"/>
      <c r="SPM80" s="164"/>
      <c r="SPN80" s="164"/>
      <c r="SPO80" s="164"/>
      <c r="SPP80" s="164"/>
      <c r="SPQ80" s="164"/>
      <c r="SPR80" s="164"/>
      <c r="SPS80" s="164"/>
      <c r="SPT80" s="164"/>
      <c r="SPU80" s="164"/>
      <c r="SPV80" s="164"/>
      <c r="SPW80" s="164"/>
      <c r="SPX80" s="164"/>
      <c r="SPY80" s="164"/>
      <c r="SPZ80" s="164"/>
      <c r="SQA80" s="164"/>
      <c r="SQB80" s="164"/>
      <c r="SQC80" s="164"/>
      <c r="SQD80" s="164"/>
      <c r="SQE80" s="164"/>
      <c r="SQF80" s="164"/>
      <c r="SQG80" s="164"/>
      <c r="SQH80" s="164"/>
      <c r="SQI80" s="164"/>
      <c r="SQJ80" s="164"/>
      <c r="SQK80" s="164"/>
      <c r="SQL80" s="164"/>
      <c r="SQM80" s="164"/>
      <c r="SQN80" s="164"/>
      <c r="SQO80" s="164"/>
      <c r="SQP80" s="164"/>
      <c r="SQQ80" s="164"/>
      <c r="SQR80" s="164"/>
      <c r="SQS80" s="164"/>
      <c r="SQT80" s="164"/>
      <c r="SQU80" s="164"/>
      <c r="SQV80" s="164"/>
      <c r="SQW80" s="164"/>
      <c r="SQX80" s="164"/>
      <c r="SQY80" s="164"/>
      <c r="SQZ80" s="164"/>
      <c r="SRA80" s="164"/>
      <c r="SRB80" s="164"/>
      <c r="SRC80" s="164"/>
      <c r="SRD80" s="164"/>
      <c r="SRE80" s="164"/>
      <c r="SRF80" s="164"/>
      <c r="SRG80" s="164"/>
      <c r="SRH80" s="164"/>
      <c r="SRI80" s="164"/>
      <c r="SRJ80" s="164"/>
      <c r="SRK80" s="164"/>
      <c r="SRL80" s="164"/>
      <c r="SRM80" s="164"/>
      <c r="SRN80" s="164"/>
      <c r="SRO80" s="164"/>
      <c r="SRP80" s="164"/>
      <c r="SRQ80" s="164"/>
      <c r="SRR80" s="164"/>
      <c r="SRS80" s="164"/>
      <c r="SRT80" s="164"/>
      <c r="SRU80" s="164"/>
      <c r="SRV80" s="164"/>
      <c r="SRW80" s="164"/>
      <c r="SRX80" s="164"/>
      <c r="SRY80" s="164"/>
      <c r="SRZ80" s="164"/>
      <c r="SSA80" s="164"/>
      <c r="SSB80" s="164"/>
      <c r="SSC80" s="164"/>
      <c r="SSD80" s="164"/>
      <c r="SSE80" s="164"/>
      <c r="SSF80" s="164"/>
      <c r="SSG80" s="164"/>
      <c r="SSH80" s="164"/>
      <c r="SSI80" s="164"/>
      <c r="SSJ80" s="164"/>
      <c r="SSK80" s="164"/>
      <c r="SSL80" s="164"/>
      <c r="SSM80" s="164"/>
      <c r="SSN80" s="164"/>
      <c r="SSO80" s="164"/>
      <c r="SSP80" s="164"/>
      <c r="SSQ80" s="164"/>
      <c r="SSR80" s="164"/>
      <c r="SSS80" s="164"/>
      <c r="SST80" s="164"/>
      <c r="SSU80" s="164"/>
      <c r="SSV80" s="164"/>
      <c r="SSW80" s="164"/>
      <c r="SSX80" s="164"/>
      <c r="SSY80" s="164"/>
      <c r="SSZ80" s="164"/>
      <c r="STA80" s="164"/>
      <c r="STB80" s="164"/>
      <c r="STC80" s="164"/>
      <c r="STD80" s="164"/>
      <c r="STE80" s="164"/>
      <c r="STF80" s="164"/>
      <c r="STG80" s="164"/>
      <c r="STH80" s="164"/>
      <c r="STI80" s="164"/>
      <c r="STJ80" s="164"/>
      <c r="STK80" s="164"/>
      <c r="STL80" s="164"/>
      <c r="STM80" s="164"/>
      <c r="STN80" s="164"/>
      <c r="STO80" s="164"/>
      <c r="STP80" s="164"/>
      <c r="STQ80" s="164"/>
      <c r="STR80" s="164"/>
      <c r="STS80" s="164"/>
      <c r="STT80" s="164"/>
      <c r="STU80" s="164"/>
      <c r="STV80" s="164"/>
      <c r="STW80" s="164"/>
      <c r="STX80" s="164"/>
      <c r="STY80" s="164"/>
      <c r="STZ80" s="164"/>
      <c r="SUA80" s="164"/>
      <c r="SUB80" s="164"/>
      <c r="SUC80" s="164"/>
      <c r="SUD80" s="164"/>
      <c r="SUE80" s="164"/>
      <c r="SUF80" s="164"/>
      <c r="SUG80" s="164"/>
      <c r="SUH80" s="164"/>
      <c r="SUI80" s="164"/>
      <c r="SUJ80" s="164"/>
      <c r="SUK80" s="164"/>
      <c r="SUL80" s="164"/>
      <c r="SUM80" s="164"/>
      <c r="SUN80" s="164"/>
      <c r="SUO80" s="164"/>
      <c r="SUP80" s="164"/>
      <c r="SUQ80" s="164"/>
      <c r="SUR80" s="164"/>
      <c r="SUS80" s="164"/>
      <c r="SUT80" s="164"/>
      <c r="SUU80" s="164"/>
      <c r="SUV80" s="164"/>
      <c r="SUW80" s="164"/>
      <c r="SUX80" s="164"/>
      <c r="SUY80" s="164"/>
      <c r="SUZ80" s="164"/>
      <c r="SVA80" s="164"/>
      <c r="SVB80" s="164"/>
      <c r="SVC80" s="164"/>
      <c r="SVD80" s="164"/>
      <c r="SVE80" s="164"/>
      <c r="SVF80" s="164"/>
      <c r="SVG80" s="164"/>
      <c r="SVH80" s="164"/>
      <c r="SVI80" s="164"/>
      <c r="SVJ80" s="164"/>
      <c r="SVK80" s="164"/>
      <c r="SVL80" s="164"/>
      <c r="SVM80" s="164"/>
      <c r="SVN80" s="164"/>
      <c r="SVO80" s="164"/>
      <c r="SVP80" s="164"/>
      <c r="SVQ80" s="164"/>
      <c r="SVR80" s="164"/>
      <c r="SVS80" s="164"/>
      <c r="SVT80" s="164"/>
      <c r="SVU80" s="164"/>
      <c r="SVV80" s="164"/>
      <c r="SVW80" s="164"/>
      <c r="SVX80" s="164"/>
      <c r="SVY80" s="164"/>
      <c r="SVZ80" s="164"/>
      <c r="SWA80" s="164"/>
      <c r="SWB80" s="164"/>
      <c r="SWC80" s="164"/>
      <c r="SWD80" s="164"/>
      <c r="SWE80" s="164"/>
      <c r="SWF80" s="164"/>
      <c r="SWG80" s="164"/>
      <c r="SWH80" s="164"/>
      <c r="SWI80" s="164"/>
      <c r="SWJ80" s="164"/>
      <c r="SWK80" s="164"/>
      <c r="SWL80" s="164"/>
      <c r="SWM80" s="164"/>
      <c r="SWN80" s="164"/>
      <c r="SWO80" s="164"/>
      <c r="SWP80" s="164"/>
      <c r="SWQ80" s="164"/>
      <c r="SWR80" s="164"/>
      <c r="SWS80" s="164"/>
      <c r="SWT80" s="164"/>
      <c r="SWU80" s="164"/>
      <c r="SWV80" s="164"/>
      <c r="SWW80" s="164"/>
      <c r="SWX80" s="164"/>
      <c r="SWY80" s="164"/>
      <c r="SWZ80" s="164"/>
      <c r="SXA80" s="164"/>
      <c r="SXB80" s="164"/>
      <c r="SXC80" s="164"/>
      <c r="SXD80" s="164"/>
      <c r="SXE80" s="164"/>
      <c r="SXF80" s="164"/>
      <c r="SXG80" s="164"/>
      <c r="SXH80" s="164"/>
      <c r="SXI80" s="164"/>
      <c r="SXJ80" s="164"/>
      <c r="SXK80" s="164"/>
      <c r="SXL80" s="164"/>
      <c r="SXM80" s="164"/>
      <c r="SXN80" s="164"/>
      <c r="SXO80" s="164"/>
      <c r="SXP80" s="164"/>
      <c r="SXQ80" s="164"/>
      <c r="SXR80" s="164"/>
      <c r="SXS80" s="164"/>
      <c r="SXT80" s="164"/>
      <c r="SXU80" s="164"/>
      <c r="SXV80" s="164"/>
      <c r="SXW80" s="164"/>
      <c r="SXX80" s="164"/>
      <c r="SXY80" s="164"/>
      <c r="SXZ80" s="164"/>
      <c r="SYA80" s="164"/>
      <c r="SYB80" s="164"/>
      <c r="SYC80" s="164"/>
      <c r="SYD80" s="164"/>
      <c r="SYE80" s="164"/>
      <c r="SYF80" s="164"/>
      <c r="SYG80" s="164"/>
      <c r="SYH80" s="164"/>
      <c r="SYI80" s="164"/>
      <c r="SYJ80" s="164"/>
      <c r="SYK80" s="164"/>
      <c r="SYL80" s="164"/>
      <c r="SYM80" s="164"/>
      <c r="SYN80" s="164"/>
      <c r="SYO80" s="164"/>
      <c r="SYP80" s="164"/>
      <c r="SYQ80" s="164"/>
      <c r="SYR80" s="164"/>
      <c r="SYS80" s="164"/>
      <c r="SYT80" s="164"/>
      <c r="SYU80" s="164"/>
      <c r="SYV80" s="164"/>
      <c r="SYW80" s="164"/>
      <c r="SYX80" s="164"/>
      <c r="SYY80" s="164"/>
      <c r="SYZ80" s="164"/>
      <c r="SZA80" s="164"/>
      <c r="SZB80" s="164"/>
      <c r="SZC80" s="164"/>
      <c r="SZD80" s="164"/>
      <c r="SZE80" s="164"/>
      <c r="SZF80" s="164"/>
      <c r="SZG80" s="164"/>
      <c r="SZH80" s="164"/>
      <c r="SZI80" s="164"/>
      <c r="SZJ80" s="164"/>
      <c r="SZK80" s="164"/>
      <c r="SZL80" s="164"/>
      <c r="SZM80" s="164"/>
      <c r="SZN80" s="164"/>
      <c r="SZO80" s="164"/>
      <c r="SZP80" s="164"/>
      <c r="SZQ80" s="164"/>
      <c r="SZR80" s="164"/>
      <c r="SZS80" s="164"/>
      <c r="SZT80" s="164"/>
      <c r="SZU80" s="164"/>
      <c r="SZV80" s="164"/>
      <c r="SZW80" s="164"/>
      <c r="SZX80" s="164"/>
      <c r="SZY80" s="164"/>
      <c r="SZZ80" s="164"/>
      <c r="TAA80" s="164"/>
      <c r="TAB80" s="164"/>
      <c r="TAC80" s="164"/>
      <c r="TAD80" s="164"/>
      <c r="TAE80" s="164"/>
      <c r="TAF80" s="164"/>
      <c r="TAG80" s="164"/>
      <c r="TAH80" s="164"/>
      <c r="TAI80" s="164"/>
      <c r="TAJ80" s="164"/>
      <c r="TAK80" s="164"/>
      <c r="TAL80" s="164"/>
      <c r="TAM80" s="164"/>
      <c r="TAN80" s="164"/>
      <c r="TAO80" s="164"/>
      <c r="TAP80" s="164"/>
      <c r="TAQ80" s="164"/>
      <c r="TAR80" s="164"/>
      <c r="TAS80" s="164"/>
      <c r="TAT80" s="164"/>
      <c r="TAU80" s="164"/>
      <c r="TAV80" s="164"/>
      <c r="TAW80" s="164"/>
      <c r="TAX80" s="164"/>
      <c r="TAY80" s="164"/>
      <c r="TAZ80" s="164"/>
      <c r="TBA80" s="164"/>
      <c r="TBB80" s="164"/>
      <c r="TBC80" s="164"/>
      <c r="TBD80" s="164"/>
      <c r="TBE80" s="164"/>
      <c r="TBF80" s="164"/>
      <c r="TBG80" s="164"/>
      <c r="TBH80" s="164"/>
      <c r="TBI80" s="164"/>
      <c r="TBJ80" s="164"/>
      <c r="TBK80" s="164"/>
      <c r="TBL80" s="164"/>
      <c r="TBM80" s="164"/>
      <c r="TBN80" s="164"/>
      <c r="TBO80" s="164"/>
      <c r="TBP80" s="164"/>
      <c r="TBQ80" s="164"/>
      <c r="TBR80" s="164"/>
      <c r="TBS80" s="164"/>
      <c r="TBT80" s="164"/>
      <c r="TBU80" s="164"/>
      <c r="TBV80" s="164"/>
      <c r="TBW80" s="164"/>
      <c r="TBX80" s="164"/>
      <c r="TBY80" s="164"/>
      <c r="TBZ80" s="164"/>
      <c r="TCA80" s="164"/>
      <c r="TCB80" s="164"/>
      <c r="TCC80" s="164"/>
      <c r="TCD80" s="164"/>
      <c r="TCE80" s="164"/>
      <c r="TCF80" s="164"/>
      <c r="TCG80" s="164"/>
      <c r="TCH80" s="164"/>
      <c r="TCI80" s="164"/>
      <c r="TCJ80" s="164"/>
      <c r="TCK80" s="164"/>
      <c r="TCL80" s="164"/>
      <c r="TCM80" s="164"/>
      <c r="TCN80" s="164"/>
      <c r="TCO80" s="164"/>
      <c r="TCP80" s="164"/>
      <c r="TCQ80" s="164"/>
      <c r="TCR80" s="164"/>
      <c r="TCS80" s="164"/>
      <c r="TCT80" s="164"/>
      <c r="TCU80" s="164"/>
      <c r="TCV80" s="164"/>
      <c r="TCW80" s="164"/>
      <c r="TCX80" s="164"/>
      <c r="TCY80" s="164"/>
      <c r="TCZ80" s="164"/>
      <c r="TDA80" s="164"/>
      <c r="TDB80" s="164"/>
      <c r="TDC80" s="164"/>
      <c r="TDD80" s="164"/>
      <c r="TDE80" s="164"/>
      <c r="TDF80" s="164"/>
      <c r="TDG80" s="164"/>
      <c r="TDH80" s="164"/>
      <c r="TDI80" s="164"/>
      <c r="TDJ80" s="164"/>
      <c r="TDK80" s="164"/>
      <c r="TDL80" s="164"/>
      <c r="TDM80" s="164"/>
      <c r="TDN80" s="164"/>
      <c r="TDO80" s="164"/>
      <c r="TDP80" s="164"/>
      <c r="TDQ80" s="164"/>
      <c r="TDR80" s="164"/>
      <c r="TDS80" s="164"/>
      <c r="TDT80" s="164"/>
      <c r="TDU80" s="164"/>
      <c r="TDV80" s="164"/>
      <c r="TDW80" s="164"/>
      <c r="TDX80" s="164"/>
      <c r="TDY80" s="164"/>
      <c r="TDZ80" s="164"/>
      <c r="TEA80" s="164"/>
      <c r="TEB80" s="164"/>
      <c r="TEC80" s="164"/>
      <c r="TED80" s="164"/>
      <c r="TEE80" s="164"/>
      <c r="TEF80" s="164"/>
      <c r="TEG80" s="164"/>
      <c r="TEH80" s="164"/>
      <c r="TEI80" s="164"/>
      <c r="TEJ80" s="164"/>
      <c r="TEK80" s="164"/>
      <c r="TEL80" s="164"/>
      <c r="TEM80" s="164"/>
      <c r="TEN80" s="164"/>
      <c r="TEO80" s="164"/>
      <c r="TEP80" s="164"/>
      <c r="TEQ80" s="164"/>
      <c r="TER80" s="164"/>
      <c r="TES80" s="164"/>
      <c r="TET80" s="164"/>
      <c r="TEU80" s="164"/>
      <c r="TEV80" s="164"/>
      <c r="TEW80" s="164"/>
      <c r="TEX80" s="164"/>
      <c r="TEY80" s="164"/>
      <c r="TEZ80" s="164"/>
      <c r="TFA80" s="164"/>
      <c r="TFB80" s="164"/>
      <c r="TFC80" s="164"/>
      <c r="TFD80" s="164"/>
      <c r="TFE80" s="164"/>
      <c r="TFF80" s="164"/>
      <c r="TFG80" s="164"/>
      <c r="TFH80" s="164"/>
      <c r="TFI80" s="164"/>
      <c r="TFJ80" s="164"/>
      <c r="TFK80" s="164"/>
      <c r="TFL80" s="164"/>
      <c r="TFM80" s="164"/>
      <c r="TFN80" s="164"/>
      <c r="TFO80" s="164"/>
      <c r="TFP80" s="164"/>
      <c r="TFQ80" s="164"/>
      <c r="TFR80" s="164"/>
      <c r="TFS80" s="164"/>
      <c r="TFT80" s="164"/>
      <c r="TFU80" s="164"/>
      <c r="TFV80" s="164"/>
      <c r="TFW80" s="164"/>
      <c r="TFX80" s="164"/>
      <c r="TFY80" s="164"/>
      <c r="TFZ80" s="164"/>
      <c r="TGA80" s="164"/>
      <c r="TGB80" s="164"/>
      <c r="TGC80" s="164"/>
      <c r="TGD80" s="164"/>
      <c r="TGE80" s="164"/>
      <c r="TGF80" s="164"/>
      <c r="TGG80" s="164"/>
      <c r="TGH80" s="164"/>
      <c r="TGI80" s="164"/>
      <c r="TGJ80" s="164"/>
      <c r="TGK80" s="164"/>
      <c r="TGL80" s="164"/>
      <c r="TGM80" s="164"/>
      <c r="TGN80" s="164"/>
      <c r="TGO80" s="164"/>
      <c r="TGP80" s="164"/>
      <c r="TGQ80" s="164"/>
      <c r="TGR80" s="164"/>
      <c r="TGS80" s="164"/>
      <c r="TGT80" s="164"/>
      <c r="TGU80" s="164"/>
      <c r="TGV80" s="164"/>
      <c r="TGW80" s="164"/>
      <c r="TGX80" s="164"/>
      <c r="TGY80" s="164"/>
      <c r="TGZ80" s="164"/>
      <c r="THA80" s="164"/>
      <c r="THB80" s="164"/>
      <c r="THC80" s="164"/>
      <c r="THD80" s="164"/>
      <c r="THE80" s="164"/>
      <c r="THF80" s="164"/>
      <c r="THG80" s="164"/>
      <c r="THH80" s="164"/>
      <c r="THI80" s="164"/>
      <c r="THJ80" s="164"/>
      <c r="THK80" s="164"/>
      <c r="THL80" s="164"/>
      <c r="THM80" s="164"/>
      <c r="THN80" s="164"/>
      <c r="THO80" s="164"/>
      <c r="THP80" s="164"/>
      <c r="THQ80" s="164"/>
      <c r="THR80" s="164"/>
      <c r="THS80" s="164"/>
      <c r="THT80" s="164"/>
      <c r="THU80" s="164"/>
      <c r="THV80" s="164"/>
      <c r="THW80" s="164"/>
      <c r="THX80" s="164"/>
      <c r="THY80" s="164"/>
      <c r="THZ80" s="164"/>
      <c r="TIA80" s="164"/>
      <c r="TIB80" s="164"/>
      <c r="TIC80" s="164"/>
      <c r="TID80" s="164"/>
      <c r="TIE80" s="164"/>
      <c r="TIF80" s="164"/>
      <c r="TIG80" s="164"/>
      <c r="TIH80" s="164"/>
      <c r="TII80" s="164"/>
      <c r="TIJ80" s="164"/>
      <c r="TIK80" s="164"/>
      <c r="TIL80" s="164"/>
      <c r="TIM80" s="164"/>
      <c r="TIN80" s="164"/>
      <c r="TIO80" s="164"/>
      <c r="TIP80" s="164"/>
      <c r="TIQ80" s="164"/>
      <c r="TIR80" s="164"/>
      <c r="TIS80" s="164"/>
      <c r="TIT80" s="164"/>
      <c r="TIU80" s="164"/>
      <c r="TIV80" s="164"/>
      <c r="TIW80" s="164"/>
      <c r="TIX80" s="164"/>
      <c r="TIY80" s="164"/>
      <c r="TIZ80" s="164"/>
      <c r="TJA80" s="164"/>
      <c r="TJB80" s="164"/>
      <c r="TJC80" s="164"/>
      <c r="TJD80" s="164"/>
      <c r="TJE80" s="164"/>
      <c r="TJF80" s="164"/>
      <c r="TJG80" s="164"/>
      <c r="TJH80" s="164"/>
      <c r="TJI80" s="164"/>
      <c r="TJJ80" s="164"/>
      <c r="TJK80" s="164"/>
      <c r="TJL80" s="164"/>
      <c r="TJM80" s="164"/>
      <c r="TJN80" s="164"/>
      <c r="TJO80" s="164"/>
      <c r="TJP80" s="164"/>
      <c r="TJQ80" s="164"/>
      <c r="TJR80" s="164"/>
      <c r="TJS80" s="164"/>
      <c r="TJT80" s="164"/>
      <c r="TJU80" s="164"/>
      <c r="TJV80" s="164"/>
      <c r="TJW80" s="164"/>
      <c r="TJX80" s="164"/>
      <c r="TJY80" s="164"/>
      <c r="TJZ80" s="164"/>
      <c r="TKA80" s="164"/>
      <c r="TKB80" s="164"/>
      <c r="TKC80" s="164"/>
      <c r="TKD80" s="164"/>
      <c r="TKE80" s="164"/>
      <c r="TKF80" s="164"/>
      <c r="TKG80" s="164"/>
      <c r="TKH80" s="164"/>
      <c r="TKI80" s="164"/>
      <c r="TKJ80" s="164"/>
      <c r="TKK80" s="164"/>
      <c r="TKL80" s="164"/>
      <c r="TKM80" s="164"/>
      <c r="TKN80" s="164"/>
      <c r="TKO80" s="164"/>
      <c r="TKP80" s="164"/>
      <c r="TKQ80" s="164"/>
      <c r="TKR80" s="164"/>
      <c r="TKS80" s="164"/>
      <c r="TKT80" s="164"/>
      <c r="TKU80" s="164"/>
      <c r="TKV80" s="164"/>
      <c r="TKW80" s="164"/>
      <c r="TKX80" s="164"/>
      <c r="TKY80" s="164"/>
      <c r="TKZ80" s="164"/>
      <c r="TLA80" s="164"/>
      <c r="TLB80" s="164"/>
      <c r="TLC80" s="164"/>
      <c r="TLD80" s="164"/>
      <c r="TLE80" s="164"/>
      <c r="TLF80" s="164"/>
      <c r="TLG80" s="164"/>
      <c r="TLH80" s="164"/>
      <c r="TLI80" s="164"/>
      <c r="TLJ80" s="164"/>
      <c r="TLK80" s="164"/>
      <c r="TLL80" s="164"/>
      <c r="TLM80" s="164"/>
      <c r="TLN80" s="164"/>
      <c r="TLO80" s="164"/>
      <c r="TLP80" s="164"/>
      <c r="TLQ80" s="164"/>
      <c r="TLR80" s="164"/>
      <c r="TLS80" s="164"/>
      <c r="TLT80" s="164"/>
      <c r="TLU80" s="164"/>
      <c r="TLV80" s="164"/>
      <c r="TLW80" s="164"/>
      <c r="TLX80" s="164"/>
      <c r="TLY80" s="164"/>
      <c r="TLZ80" s="164"/>
      <c r="TMA80" s="164"/>
      <c r="TMB80" s="164"/>
      <c r="TMC80" s="164"/>
      <c r="TMD80" s="164"/>
      <c r="TME80" s="164"/>
      <c r="TMF80" s="164"/>
      <c r="TMG80" s="164"/>
      <c r="TMH80" s="164"/>
      <c r="TMI80" s="164"/>
      <c r="TMJ80" s="164"/>
      <c r="TMK80" s="164"/>
      <c r="TML80" s="164"/>
      <c r="TMM80" s="164"/>
      <c r="TMN80" s="164"/>
      <c r="TMO80" s="164"/>
      <c r="TMP80" s="164"/>
      <c r="TMQ80" s="164"/>
      <c r="TMR80" s="164"/>
      <c r="TMS80" s="164"/>
      <c r="TMT80" s="164"/>
      <c r="TMU80" s="164"/>
      <c r="TMV80" s="164"/>
      <c r="TMW80" s="164"/>
      <c r="TMX80" s="164"/>
      <c r="TMY80" s="164"/>
      <c r="TMZ80" s="164"/>
      <c r="TNA80" s="164"/>
      <c r="TNB80" s="164"/>
      <c r="TNC80" s="164"/>
      <c r="TND80" s="164"/>
      <c r="TNE80" s="164"/>
      <c r="TNF80" s="164"/>
      <c r="TNG80" s="164"/>
      <c r="TNH80" s="164"/>
      <c r="TNI80" s="164"/>
      <c r="TNJ80" s="164"/>
      <c r="TNK80" s="164"/>
      <c r="TNL80" s="164"/>
      <c r="TNM80" s="164"/>
      <c r="TNN80" s="164"/>
      <c r="TNO80" s="164"/>
      <c r="TNP80" s="164"/>
      <c r="TNQ80" s="164"/>
      <c r="TNR80" s="164"/>
      <c r="TNS80" s="164"/>
      <c r="TNT80" s="164"/>
      <c r="TNU80" s="164"/>
      <c r="TNV80" s="164"/>
      <c r="TNW80" s="164"/>
      <c r="TNX80" s="164"/>
      <c r="TNY80" s="164"/>
      <c r="TNZ80" s="164"/>
      <c r="TOA80" s="164"/>
      <c r="TOB80" s="164"/>
      <c r="TOC80" s="164"/>
      <c r="TOD80" s="164"/>
      <c r="TOE80" s="164"/>
      <c r="TOF80" s="164"/>
      <c r="TOG80" s="164"/>
      <c r="TOH80" s="164"/>
      <c r="TOI80" s="164"/>
      <c r="TOJ80" s="164"/>
      <c r="TOK80" s="164"/>
      <c r="TOL80" s="164"/>
      <c r="TOM80" s="164"/>
      <c r="TON80" s="164"/>
      <c r="TOO80" s="164"/>
      <c r="TOP80" s="164"/>
      <c r="TOQ80" s="164"/>
      <c r="TOR80" s="164"/>
      <c r="TOS80" s="164"/>
      <c r="TOT80" s="164"/>
      <c r="TOU80" s="164"/>
      <c r="TOV80" s="164"/>
      <c r="TOW80" s="164"/>
      <c r="TOX80" s="164"/>
      <c r="TOY80" s="164"/>
      <c r="TOZ80" s="164"/>
      <c r="TPA80" s="164"/>
      <c r="TPB80" s="164"/>
      <c r="TPC80" s="164"/>
      <c r="TPD80" s="164"/>
      <c r="TPE80" s="164"/>
      <c r="TPF80" s="164"/>
      <c r="TPG80" s="164"/>
      <c r="TPH80" s="164"/>
      <c r="TPI80" s="164"/>
      <c r="TPJ80" s="164"/>
      <c r="TPK80" s="164"/>
      <c r="TPL80" s="164"/>
      <c r="TPM80" s="164"/>
      <c r="TPN80" s="164"/>
      <c r="TPO80" s="164"/>
      <c r="TPP80" s="164"/>
      <c r="TPQ80" s="164"/>
      <c r="TPR80" s="164"/>
      <c r="TPS80" s="164"/>
      <c r="TPT80" s="164"/>
      <c r="TPU80" s="164"/>
      <c r="TPV80" s="164"/>
      <c r="TPW80" s="164"/>
      <c r="TPX80" s="164"/>
      <c r="TPY80" s="164"/>
      <c r="TPZ80" s="164"/>
      <c r="TQA80" s="164"/>
      <c r="TQB80" s="164"/>
      <c r="TQC80" s="164"/>
      <c r="TQD80" s="164"/>
      <c r="TQE80" s="164"/>
      <c r="TQF80" s="164"/>
      <c r="TQG80" s="164"/>
      <c r="TQH80" s="164"/>
      <c r="TQI80" s="164"/>
      <c r="TQJ80" s="164"/>
      <c r="TQK80" s="164"/>
      <c r="TQL80" s="164"/>
      <c r="TQM80" s="164"/>
      <c r="TQN80" s="164"/>
      <c r="TQO80" s="164"/>
      <c r="TQP80" s="164"/>
      <c r="TQQ80" s="164"/>
      <c r="TQR80" s="164"/>
      <c r="TQS80" s="164"/>
      <c r="TQT80" s="164"/>
      <c r="TQU80" s="164"/>
      <c r="TQV80" s="164"/>
      <c r="TQW80" s="164"/>
      <c r="TQX80" s="164"/>
      <c r="TQY80" s="164"/>
      <c r="TQZ80" s="164"/>
      <c r="TRA80" s="164"/>
      <c r="TRB80" s="164"/>
      <c r="TRC80" s="164"/>
      <c r="TRD80" s="164"/>
      <c r="TRE80" s="164"/>
      <c r="TRF80" s="164"/>
      <c r="TRG80" s="164"/>
      <c r="TRH80" s="164"/>
      <c r="TRI80" s="164"/>
      <c r="TRJ80" s="164"/>
      <c r="TRK80" s="164"/>
      <c r="TRL80" s="164"/>
      <c r="TRM80" s="164"/>
      <c r="TRN80" s="164"/>
      <c r="TRO80" s="164"/>
      <c r="TRP80" s="164"/>
      <c r="TRQ80" s="164"/>
      <c r="TRR80" s="164"/>
      <c r="TRS80" s="164"/>
      <c r="TRT80" s="164"/>
      <c r="TRU80" s="164"/>
      <c r="TRV80" s="164"/>
      <c r="TRW80" s="164"/>
      <c r="TRX80" s="164"/>
      <c r="TRY80" s="164"/>
      <c r="TRZ80" s="164"/>
      <c r="TSA80" s="164"/>
      <c r="TSB80" s="164"/>
      <c r="TSC80" s="164"/>
      <c r="TSD80" s="164"/>
      <c r="TSE80" s="164"/>
      <c r="TSF80" s="164"/>
      <c r="TSG80" s="164"/>
      <c r="TSH80" s="164"/>
      <c r="TSI80" s="164"/>
      <c r="TSJ80" s="164"/>
      <c r="TSK80" s="164"/>
      <c r="TSL80" s="164"/>
      <c r="TSM80" s="164"/>
      <c r="TSN80" s="164"/>
      <c r="TSO80" s="164"/>
      <c r="TSP80" s="164"/>
      <c r="TSQ80" s="164"/>
      <c r="TSR80" s="164"/>
      <c r="TSS80" s="164"/>
      <c r="TST80" s="164"/>
      <c r="TSU80" s="164"/>
      <c r="TSV80" s="164"/>
      <c r="TSW80" s="164"/>
      <c r="TSX80" s="164"/>
      <c r="TSY80" s="164"/>
      <c r="TSZ80" s="164"/>
      <c r="TTA80" s="164"/>
      <c r="TTB80" s="164"/>
      <c r="TTC80" s="164"/>
      <c r="TTD80" s="164"/>
      <c r="TTE80" s="164"/>
      <c r="TTF80" s="164"/>
      <c r="TTG80" s="164"/>
      <c r="TTH80" s="164"/>
      <c r="TTI80" s="164"/>
      <c r="TTJ80" s="164"/>
      <c r="TTK80" s="164"/>
      <c r="TTL80" s="164"/>
      <c r="TTM80" s="164"/>
      <c r="TTN80" s="164"/>
      <c r="TTO80" s="164"/>
      <c r="TTP80" s="164"/>
      <c r="TTQ80" s="164"/>
      <c r="TTR80" s="164"/>
      <c r="TTS80" s="164"/>
      <c r="TTT80" s="164"/>
      <c r="TTU80" s="164"/>
      <c r="TTV80" s="164"/>
      <c r="TTW80" s="164"/>
      <c r="TTX80" s="164"/>
      <c r="TTY80" s="164"/>
      <c r="TTZ80" s="164"/>
      <c r="TUA80" s="164"/>
      <c r="TUB80" s="164"/>
      <c r="TUC80" s="164"/>
      <c r="TUD80" s="164"/>
      <c r="TUE80" s="164"/>
      <c r="TUF80" s="164"/>
      <c r="TUG80" s="164"/>
      <c r="TUH80" s="164"/>
      <c r="TUI80" s="164"/>
      <c r="TUJ80" s="164"/>
      <c r="TUK80" s="164"/>
      <c r="TUL80" s="164"/>
      <c r="TUM80" s="164"/>
      <c r="TUN80" s="164"/>
      <c r="TUO80" s="164"/>
      <c r="TUP80" s="164"/>
      <c r="TUQ80" s="164"/>
      <c r="TUR80" s="164"/>
      <c r="TUS80" s="164"/>
      <c r="TUT80" s="164"/>
      <c r="TUU80" s="164"/>
      <c r="TUV80" s="164"/>
      <c r="TUW80" s="164"/>
      <c r="TUX80" s="164"/>
      <c r="TUY80" s="164"/>
      <c r="TUZ80" s="164"/>
      <c r="TVA80" s="164"/>
      <c r="TVB80" s="164"/>
      <c r="TVC80" s="164"/>
      <c r="TVD80" s="164"/>
      <c r="TVE80" s="164"/>
      <c r="TVF80" s="164"/>
      <c r="TVG80" s="164"/>
      <c r="TVH80" s="164"/>
      <c r="TVI80" s="164"/>
      <c r="TVJ80" s="164"/>
      <c r="TVK80" s="164"/>
      <c r="TVL80" s="164"/>
      <c r="TVM80" s="164"/>
      <c r="TVN80" s="164"/>
      <c r="TVO80" s="164"/>
      <c r="TVP80" s="164"/>
      <c r="TVQ80" s="164"/>
      <c r="TVR80" s="164"/>
      <c r="TVS80" s="164"/>
      <c r="TVT80" s="164"/>
      <c r="TVU80" s="164"/>
      <c r="TVV80" s="164"/>
      <c r="TVW80" s="164"/>
      <c r="TVX80" s="164"/>
      <c r="TVY80" s="164"/>
      <c r="TVZ80" s="164"/>
      <c r="TWA80" s="164"/>
      <c r="TWB80" s="164"/>
      <c r="TWC80" s="164"/>
      <c r="TWD80" s="164"/>
      <c r="TWE80" s="164"/>
      <c r="TWF80" s="164"/>
      <c r="TWG80" s="164"/>
      <c r="TWH80" s="164"/>
      <c r="TWI80" s="164"/>
      <c r="TWJ80" s="164"/>
      <c r="TWK80" s="164"/>
      <c r="TWL80" s="164"/>
      <c r="TWM80" s="164"/>
      <c r="TWN80" s="164"/>
      <c r="TWO80" s="164"/>
      <c r="TWP80" s="164"/>
      <c r="TWQ80" s="164"/>
      <c r="TWR80" s="164"/>
      <c r="TWS80" s="164"/>
      <c r="TWT80" s="164"/>
      <c r="TWU80" s="164"/>
      <c r="TWV80" s="164"/>
      <c r="TWW80" s="164"/>
      <c r="TWX80" s="164"/>
      <c r="TWY80" s="164"/>
      <c r="TWZ80" s="164"/>
      <c r="TXA80" s="164"/>
      <c r="TXB80" s="164"/>
      <c r="TXC80" s="164"/>
      <c r="TXD80" s="164"/>
      <c r="TXE80" s="164"/>
      <c r="TXF80" s="164"/>
      <c r="TXG80" s="164"/>
      <c r="TXH80" s="164"/>
      <c r="TXI80" s="164"/>
      <c r="TXJ80" s="164"/>
      <c r="TXK80" s="164"/>
      <c r="TXL80" s="164"/>
      <c r="TXM80" s="164"/>
      <c r="TXN80" s="164"/>
      <c r="TXO80" s="164"/>
      <c r="TXP80" s="164"/>
      <c r="TXQ80" s="164"/>
      <c r="TXR80" s="164"/>
      <c r="TXS80" s="164"/>
      <c r="TXT80" s="164"/>
      <c r="TXU80" s="164"/>
      <c r="TXV80" s="164"/>
      <c r="TXW80" s="164"/>
      <c r="TXX80" s="164"/>
      <c r="TXY80" s="164"/>
      <c r="TXZ80" s="164"/>
      <c r="TYA80" s="164"/>
      <c r="TYB80" s="164"/>
      <c r="TYC80" s="164"/>
      <c r="TYD80" s="164"/>
      <c r="TYE80" s="164"/>
      <c r="TYF80" s="164"/>
      <c r="TYG80" s="164"/>
      <c r="TYH80" s="164"/>
      <c r="TYI80" s="164"/>
      <c r="TYJ80" s="164"/>
      <c r="TYK80" s="164"/>
      <c r="TYL80" s="164"/>
      <c r="TYM80" s="164"/>
      <c r="TYN80" s="164"/>
      <c r="TYO80" s="164"/>
      <c r="TYP80" s="164"/>
      <c r="TYQ80" s="164"/>
      <c r="TYR80" s="164"/>
      <c r="TYS80" s="164"/>
      <c r="TYT80" s="164"/>
      <c r="TYU80" s="164"/>
      <c r="TYV80" s="164"/>
      <c r="TYW80" s="164"/>
      <c r="TYX80" s="164"/>
      <c r="TYY80" s="164"/>
      <c r="TYZ80" s="164"/>
      <c r="TZA80" s="164"/>
      <c r="TZB80" s="164"/>
      <c r="TZC80" s="164"/>
      <c r="TZD80" s="164"/>
      <c r="TZE80" s="164"/>
      <c r="TZF80" s="164"/>
      <c r="TZG80" s="164"/>
      <c r="TZH80" s="164"/>
      <c r="TZI80" s="164"/>
      <c r="TZJ80" s="164"/>
      <c r="TZK80" s="164"/>
      <c r="TZL80" s="164"/>
      <c r="TZM80" s="164"/>
      <c r="TZN80" s="164"/>
      <c r="TZO80" s="164"/>
      <c r="TZP80" s="164"/>
      <c r="TZQ80" s="164"/>
      <c r="TZR80" s="164"/>
      <c r="TZS80" s="164"/>
      <c r="TZT80" s="164"/>
      <c r="TZU80" s="164"/>
      <c r="TZV80" s="164"/>
      <c r="TZW80" s="164"/>
      <c r="TZX80" s="164"/>
      <c r="TZY80" s="164"/>
      <c r="TZZ80" s="164"/>
      <c r="UAA80" s="164"/>
      <c r="UAB80" s="164"/>
      <c r="UAC80" s="164"/>
      <c r="UAD80" s="164"/>
      <c r="UAE80" s="164"/>
      <c r="UAF80" s="164"/>
      <c r="UAG80" s="164"/>
      <c r="UAH80" s="164"/>
      <c r="UAI80" s="164"/>
      <c r="UAJ80" s="164"/>
      <c r="UAK80" s="164"/>
      <c r="UAL80" s="164"/>
      <c r="UAM80" s="164"/>
      <c r="UAN80" s="164"/>
      <c r="UAO80" s="164"/>
      <c r="UAP80" s="164"/>
      <c r="UAQ80" s="164"/>
      <c r="UAR80" s="164"/>
      <c r="UAS80" s="164"/>
      <c r="UAT80" s="164"/>
      <c r="UAU80" s="164"/>
      <c r="UAV80" s="164"/>
      <c r="UAW80" s="164"/>
      <c r="UAX80" s="164"/>
      <c r="UAY80" s="164"/>
      <c r="UAZ80" s="164"/>
      <c r="UBA80" s="164"/>
      <c r="UBB80" s="164"/>
      <c r="UBC80" s="164"/>
      <c r="UBD80" s="164"/>
      <c r="UBE80" s="164"/>
      <c r="UBF80" s="164"/>
      <c r="UBG80" s="164"/>
      <c r="UBH80" s="164"/>
      <c r="UBI80" s="164"/>
      <c r="UBJ80" s="164"/>
      <c r="UBK80" s="164"/>
      <c r="UBL80" s="164"/>
      <c r="UBM80" s="164"/>
      <c r="UBN80" s="164"/>
      <c r="UBO80" s="164"/>
      <c r="UBP80" s="164"/>
      <c r="UBQ80" s="164"/>
      <c r="UBR80" s="164"/>
      <c r="UBS80" s="164"/>
      <c r="UBT80" s="164"/>
      <c r="UBU80" s="164"/>
      <c r="UBV80" s="164"/>
      <c r="UBW80" s="164"/>
      <c r="UBX80" s="164"/>
      <c r="UBY80" s="164"/>
      <c r="UBZ80" s="164"/>
      <c r="UCA80" s="164"/>
      <c r="UCB80" s="164"/>
      <c r="UCC80" s="164"/>
      <c r="UCD80" s="164"/>
      <c r="UCE80" s="164"/>
      <c r="UCF80" s="164"/>
      <c r="UCG80" s="164"/>
      <c r="UCH80" s="164"/>
      <c r="UCI80" s="164"/>
      <c r="UCJ80" s="164"/>
      <c r="UCK80" s="164"/>
      <c r="UCL80" s="164"/>
      <c r="UCM80" s="164"/>
      <c r="UCN80" s="164"/>
      <c r="UCO80" s="164"/>
      <c r="UCP80" s="164"/>
      <c r="UCQ80" s="164"/>
      <c r="UCR80" s="164"/>
      <c r="UCS80" s="164"/>
      <c r="UCT80" s="164"/>
      <c r="UCU80" s="164"/>
      <c r="UCV80" s="164"/>
      <c r="UCW80" s="164"/>
      <c r="UCX80" s="164"/>
      <c r="UCY80" s="164"/>
      <c r="UCZ80" s="164"/>
      <c r="UDA80" s="164"/>
      <c r="UDB80" s="164"/>
      <c r="UDC80" s="164"/>
      <c r="UDD80" s="164"/>
      <c r="UDE80" s="164"/>
      <c r="UDF80" s="164"/>
      <c r="UDG80" s="164"/>
      <c r="UDH80" s="164"/>
      <c r="UDI80" s="164"/>
      <c r="UDJ80" s="164"/>
      <c r="UDK80" s="164"/>
      <c r="UDL80" s="164"/>
      <c r="UDM80" s="164"/>
      <c r="UDN80" s="164"/>
      <c r="UDO80" s="164"/>
      <c r="UDP80" s="164"/>
      <c r="UDQ80" s="164"/>
      <c r="UDR80" s="164"/>
      <c r="UDS80" s="164"/>
      <c r="UDT80" s="164"/>
      <c r="UDU80" s="164"/>
      <c r="UDV80" s="164"/>
      <c r="UDW80" s="164"/>
      <c r="UDX80" s="164"/>
      <c r="UDY80" s="164"/>
      <c r="UDZ80" s="164"/>
      <c r="UEA80" s="164"/>
      <c r="UEB80" s="164"/>
      <c r="UEC80" s="164"/>
      <c r="UED80" s="164"/>
      <c r="UEE80" s="164"/>
      <c r="UEF80" s="164"/>
      <c r="UEG80" s="164"/>
      <c r="UEH80" s="164"/>
      <c r="UEI80" s="164"/>
      <c r="UEJ80" s="164"/>
      <c r="UEK80" s="164"/>
      <c r="UEL80" s="164"/>
      <c r="UEM80" s="164"/>
      <c r="UEN80" s="164"/>
      <c r="UEO80" s="164"/>
      <c r="UEP80" s="164"/>
      <c r="UEQ80" s="164"/>
      <c r="UER80" s="164"/>
      <c r="UES80" s="164"/>
      <c r="UET80" s="164"/>
      <c r="UEU80" s="164"/>
      <c r="UEV80" s="164"/>
      <c r="UEW80" s="164"/>
      <c r="UEX80" s="164"/>
      <c r="UEY80" s="164"/>
      <c r="UEZ80" s="164"/>
      <c r="UFA80" s="164"/>
      <c r="UFB80" s="164"/>
      <c r="UFC80" s="164"/>
      <c r="UFD80" s="164"/>
      <c r="UFE80" s="164"/>
      <c r="UFF80" s="164"/>
      <c r="UFG80" s="164"/>
      <c r="UFH80" s="164"/>
      <c r="UFI80" s="164"/>
      <c r="UFJ80" s="164"/>
      <c r="UFK80" s="164"/>
      <c r="UFL80" s="164"/>
      <c r="UFM80" s="164"/>
      <c r="UFN80" s="164"/>
      <c r="UFO80" s="164"/>
      <c r="UFP80" s="164"/>
      <c r="UFQ80" s="164"/>
      <c r="UFR80" s="164"/>
      <c r="UFS80" s="164"/>
      <c r="UFT80" s="164"/>
      <c r="UFU80" s="164"/>
      <c r="UFV80" s="164"/>
      <c r="UFW80" s="164"/>
      <c r="UFX80" s="164"/>
      <c r="UFY80" s="164"/>
      <c r="UFZ80" s="164"/>
      <c r="UGA80" s="164"/>
      <c r="UGB80" s="164"/>
      <c r="UGC80" s="164"/>
      <c r="UGD80" s="164"/>
      <c r="UGE80" s="164"/>
      <c r="UGF80" s="164"/>
      <c r="UGG80" s="164"/>
      <c r="UGH80" s="164"/>
      <c r="UGI80" s="164"/>
      <c r="UGJ80" s="164"/>
      <c r="UGK80" s="164"/>
      <c r="UGL80" s="164"/>
      <c r="UGM80" s="164"/>
      <c r="UGN80" s="164"/>
      <c r="UGO80" s="164"/>
      <c r="UGP80" s="164"/>
      <c r="UGQ80" s="164"/>
      <c r="UGR80" s="164"/>
      <c r="UGS80" s="164"/>
      <c r="UGT80" s="164"/>
      <c r="UGU80" s="164"/>
      <c r="UGV80" s="164"/>
      <c r="UGW80" s="164"/>
      <c r="UGX80" s="164"/>
      <c r="UGY80" s="164"/>
      <c r="UGZ80" s="164"/>
      <c r="UHA80" s="164"/>
      <c r="UHB80" s="164"/>
      <c r="UHC80" s="164"/>
      <c r="UHD80" s="164"/>
      <c r="UHE80" s="164"/>
      <c r="UHF80" s="164"/>
      <c r="UHG80" s="164"/>
      <c r="UHH80" s="164"/>
      <c r="UHI80" s="164"/>
      <c r="UHJ80" s="164"/>
      <c r="UHK80" s="164"/>
      <c r="UHL80" s="164"/>
      <c r="UHM80" s="164"/>
      <c r="UHN80" s="164"/>
      <c r="UHO80" s="164"/>
      <c r="UHP80" s="164"/>
      <c r="UHQ80" s="164"/>
      <c r="UHR80" s="164"/>
      <c r="UHS80" s="164"/>
      <c r="UHT80" s="164"/>
      <c r="UHU80" s="164"/>
      <c r="UHV80" s="164"/>
      <c r="UHW80" s="164"/>
      <c r="UHX80" s="164"/>
      <c r="UHY80" s="164"/>
      <c r="UHZ80" s="164"/>
      <c r="UIA80" s="164"/>
      <c r="UIB80" s="164"/>
      <c r="UIC80" s="164"/>
      <c r="UID80" s="164"/>
      <c r="UIE80" s="164"/>
      <c r="UIF80" s="164"/>
      <c r="UIG80" s="164"/>
      <c r="UIH80" s="164"/>
      <c r="UII80" s="164"/>
      <c r="UIJ80" s="164"/>
      <c r="UIK80" s="164"/>
      <c r="UIL80" s="164"/>
      <c r="UIM80" s="164"/>
      <c r="UIN80" s="164"/>
      <c r="UIO80" s="164"/>
      <c r="UIP80" s="164"/>
      <c r="UIQ80" s="164"/>
      <c r="UIR80" s="164"/>
      <c r="UIS80" s="164"/>
      <c r="UIT80" s="164"/>
      <c r="UIU80" s="164"/>
      <c r="UIV80" s="164"/>
      <c r="UIW80" s="164"/>
      <c r="UIX80" s="164"/>
      <c r="UIY80" s="164"/>
      <c r="UIZ80" s="164"/>
      <c r="UJA80" s="164"/>
      <c r="UJB80" s="164"/>
      <c r="UJC80" s="164"/>
      <c r="UJD80" s="164"/>
      <c r="UJE80" s="164"/>
      <c r="UJF80" s="164"/>
      <c r="UJG80" s="164"/>
      <c r="UJH80" s="164"/>
      <c r="UJI80" s="164"/>
      <c r="UJJ80" s="164"/>
      <c r="UJK80" s="164"/>
      <c r="UJL80" s="164"/>
      <c r="UJM80" s="164"/>
      <c r="UJN80" s="164"/>
      <c r="UJO80" s="164"/>
      <c r="UJP80" s="164"/>
      <c r="UJQ80" s="164"/>
      <c r="UJR80" s="164"/>
      <c r="UJS80" s="164"/>
      <c r="UJT80" s="164"/>
      <c r="UJU80" s="164"/>
      <c r="UJV80" s="164"/>
      <c r="UJW80" s="164"/>
      <c r="UJX80" s="164"/>
      <c r="UJY80" s="164"/>
      <c r="UJZ80" s="164"/>
      <c r="UKA80" s="164"/>
      <c r="UKB80" s="164"/>
      <c r="UKC80" s="164"/>
      <c r="UKD80" s="164"/>
      <c r="UKE80" s="164"/>
      <c r="UKF80" s="164"/>
      <c r="UKG80" s="164"/>
      <c r="UKH80" s="164"/>
      <c r="UKI80" s="164"/>
      <c r="UKJ80" s="164"/>
      <c r="UKK80" s="164"/>
      <c r="UKL80" s="164"/>
      <c r="UKM80" s="164"/>
      <c r="UKN80" s="164"/>
      <c r="UKO80" s="164"/>
      <c r="UKP80" s="164"/>
      <c r="UKQ80" s="164"/>
      <c r="UKR80" s="164"/>
      <c r="UKS80" s="164"/>
      <c r="UKT80" s="164"/>
      <c r="UKU80" s="164"/>
      <c r="UKV80" s="164"/>
      <c r="UKW80" s="164"/>
      <c r="UKX80" s="164"/>
      <c r="UKY80" s="164"/>
      <c r="UKZ80" s="164"/>
      <c r="ULA80" s="164"/>
      <c r="ULB80" s="164"/>
      <c r="ULC80" s="164"/>
      <c r="ULD80" s="164"/>
      <c r="ULE80" s="164"/>
      <c r="ULF80" s="164"/>
      <c r="ULG80" s="164"/>
      <c r="ULH80" s="164"/>
      <c r="ULI80" s="164"/>
      <c r="ULJ80" s="164"/>
      <c r="ULK80" s="164"/>
      <c r="ULL80" s="164"/>
      <c r="ULM80" s="164"/>
      <c r="ULN80" s="164"/>
      <c r="ULO80" s="164"/>
      <c r="ULP80" s="164"/>
      <c r="ULQ80" s="164"/>
      <c r="ULR80" s="164"/>
      <c r="ULS80" s="164"/>
      <c r="ULT80" s="164"/>
      <c r="ULU80" s="164"/>
      <c r="ULV80" s="164"/>
      <c r="ULW80" s="164"/>
      <c r="ULX80" s="164"/>
      <c r="ULY80" s="164"/>
      <c r="ULZ80" s="164"/>
      <c r="UMA80" s="164"/>
      <c r="UMB80" s="164"/>
      <c r="UMC80" s="164"/>
      <c r="UMD80" s="164"/>
      <c r="UME80" s="164"/>
      <c r="UMF80" s="164"/>
      <c r="UMG80" s="164"/>
      <c r="UMH80" s="164"/>
      <c r="UMI80" s="164"/>
      <c r="UMJ80" s="164"/>
      <c r="UMK80" s="164"/>
      <c r="UML80" s="164"/>
      <c r="UMM80" s="164"/>
      <c r="UMN80" s="164"/>
      <c r="UMO80" s="164"/>
      <c r="UMP80" s="164"/>
      <c r="UMQ80" s="164"/>
      <c r="UMR80" s="164"/>
      <c r="UMS80" s="164"/>
      <c r="UMT80" s="164"/>
      <c r="UMU80" s="164"/>
      <c r="UMV80" s="164"/>
      <c r="UMW80" s="164"/>
      <c r="UMX80" s="164"/>
      <c r="UMY80" s="164"/>
      <c r="UMZ80" s="164"/>
      <c r="UNA80" s="164"/>
      <c r="UNB80" s="164"/>
      <c r="UNC80" s="164"/>
      <c r="UND80" s="164"/>
      <c r="UNE80" s="164"/>
      <c r="UNF80" s="164"/>
      <c r="UNG80" s="164"/>
      <c r="UNH80" s="164"/>
      <c r="UNI80" s="164"/>
      <c r="UNJ80" s="164"/>
      <c r="UNK80" s="164"/>
      <c r="UNL80" s="164"/>
      <c r="UNM80" s="164"/>
      <c r="UNN80" s="164"/>
      <c r="UNO80" s="164"/>
      <c r="UNP80" s="164"/>
      <c r="UNQ80" s="164"/>
      <c r="UNR80" s="164"/>
      <c r="UNS80" s="164"/>
      <c r="UNT80" s="164"/>
      <c r="UNU80" s="164"/>
      <c r="UNV80" s="164"/>
      <c r="UNW80" s="164"/>
      <c r="UNX80" s="164"/>
      <c r="UNY80" s="164"/>
      <c r="UNZ80" s="164"/>
      <c r="UOA80" s="164"/>
      <c r="UOB80" s="164"/>
      <c r="UOC80" s="164"/>
      <c r="UOD80" s="164"/>
      <c r="UOE80" s="164"/>
      <c r="UOF80" s="164"/>
      <c r="UOG80" s="164"/>
      <c r="UOH80" s="164"/>
      <c r="UOI80" s="164"/>
      <c r="UOJ80" s="164"/>
      <c r="UOK80" s="164"/>
      <c r="UOL80" s="164"/>
      <c r="UOM80" s="164"/>
      <c r="UON80" s="164"/>
      <c r="UOO80" s="164"/>
      <c r="UOP80" s="164"/>
      <c r="UOQ80" s="164"/>
      <c r="UOR80" s="164"/>
      <c r="UOS80" s="164"/>
      <c r="UOT80" s="164"/>
      <c r="UOU80" s="164"/>
      <c r="UOV80" s="164"/>
      <c r="UOW80" s="164"/>
      <c r="UOX80" s="164"/>
      <c r="UOY80" s="164"/>
      <c r="UOZ80" s="164"/>
      <c r="UPA80" s="164"/>
      <c r="UPB80" s="164"/>
      <c r="UPC80" s="164"/>
      <c r="UPD80" s="164"/>
      <c r="UPE80" s="164"/>
      <c r="UPF80" s="164"/>
      <c r="UPG80" s="164"/>
      <c r="UPH80" s="164"/>
      <c r="UPI80" s="164"/>
      <c r="UPJ80" s="164"/>
      <c r="UPK80" s="164"/>
      <c r="UPL80" s="164"/>
      <c r="UPM80" s="164"/>
      <c r="UPN80" s="164"/>
      <c r="UPO80" s="164"/>
      <c r="UPP80" s="164"/>
      <c r="UPQ80" s="164"/>
      <c r="UPR80" s="164"/>
      <c r="UPS80" s="164"/>
      <c r="UPT80" s="164"/>
      <c r="UPU80" s="164"/>
      <c r="UPV80" s="164"/>
      <c r="UPW80" s="164"/>
      <c r="UPX80" s="164"/>
      <c r="UPY80" s="164"/>
      <c r="UPZ80" s="164"/>
      <c r="UQA80" s="164"/>
      <c r="UQB80" s="164"/>
      <c r="UQC80" s="164"/>
      <c r="UQD80" s="164"/>
      <c r="UQE80" s="164"/>
      <c r="UQF80" s="164"/>
      <c r="UQG80" s="164"/>
      <c r="UQH80" s="164"/>
      <c r="UQI80" s="164"/>
      <c r="UQJ80" s="164"/>
      <c r="UQK80" s="164"/>
      <c r="UQL80" s="164"/>
      <c r="UQM80" s="164"/>
      <c r="UQN80" s="164"/>
      <c r="UQO80" s="164"/>
      <c r="UQP80" s="164"/>
      <c r="UQQ80" s="164"/>
      <c r="UQR80" s="164"/>
      <c r="UQS80" s="164"/>
      <c r="UQT80" s="164"/>
      <c r="UQU80" s="164"/>
      <c r="UQV80" s="164"/>
      <c r="UQW80" s="164"/>
      <c r="UQX80" s="164"/>
      <c r="UQY80" s="164"/>
      <c r="UQZ80" s="164"/>
      <c r="URA80" s="164"/>
      <c r="URB80" s="164"/>
      <c r="URC80" s="164"/>
      <c r="URD80" s="164"/>
      <c r="URE80" s="164"/>
      <c r="URF80" s="164"/>
      <c r="URG80" s="164"/>
      <c r="URH80" s="164"/>
      <c r="URI80" s="164"/>
      <c r="URJ80" s="164"/>
      <c r="URK80" s="164"/>
      <c r="URL80" s="164"/>
      <c r="URM80" s="164"/>
      <c r="URN80" s="164"/>
      <c r="URO80" s="164"/>
      <c r="URP80" s="164"/>
      <c r="URQ80" s="164"/>
      <c r="URR80" s="164"/>
      <c r="URS80" s="164"/>
      <c r="URT80" s="164"/>
      <c r="URU80" s="164"/>
      <c r="URV80" s="164"/>
      <c r="URW80" s="164"/>
      <c r="URX80" s="164"/>
      <c r="URY80" s="164"/>
      <c r="URZ80" s="164"/>
      <c r="USA80" s="164"/>
      <c r="USB80" s="164"/>
      <c r="USC80" s="164"/>
      <c r="USD80" s="164"/>
      <c r="USE80" s="164"/>
      <c r="USF80" s="164"/>
      <c r="USG80" s="164"/>
      <c r="USH80" s="164"/>
      <c r="USI80" s="164"/>
      <c r="USJ80" s="164"/>
      <c r="USK80" s="164"/>
      <c r="USL80" s="164"/>
      <c r="USM80" s="164"/>
      <c r="USN80" s="164"/>
      <c r="USO80" s="164"/>
      <c r="USP80" s="164"/>
      <c r="USQ80" s="164"/>
      <c r="USR80" s="164"/>
      <c r="USS80" s="164"/>
      <c r="UST80" s="164"/>
      <c r="USU80" s="164"/>
      <c r="USV80" s="164"/>
      <c r="USW80" s="164"/>
      <c r="USX80" s="164"/>
      <c r="USY80" s="164"/>
      <c r="USZ80" s="164"/>
      <c r="UTA80" s="164"/>
      <c r="UTB80" s="164"/>
      <c r="UTC80" s="164"/>
      <c r="UTD80" s="164"/>
      <c r="UTE80" s="164"/>
      <c r="UTF80" s="164"/>
      <c r="UTG80" s="164"/>
      <c r="UTH80" s="164"/>
      <c r="UTI80" s="164"/>
      <c r="UTJ80" s="164"/>
      <c r="UTK80" s="164"/>
      <c r="UTL80" s="164"/>
      <c r="UTM80" s="164"/>
      <c r="UTN80" s="164"/>
      <c r="UTO80" s="164"/>
      <c r="UTP80" s="164"/>
      <c r="UTQ80" s="164"/>
      <c r="UTR80" s="164"/>
      <c r="UTS80" s="164"/>
      <c r="UTT80" s="164"/>
      <c r="UTU80" s="164"/>
      <c r="UTV80" s="164"/>
      <c r="UTW80" s="164"/>
      <c r="UTX80" s="164"/>
      <c r="UTY80" s="164"/>
      <c r="UTZ80" s="164"/>
      <c r="UUA80" s="164"/>
      <c r="UUB80" s="164"/>
      <c r="UUC80" s="164"/>
      <c r="UUD80" s="164"/>
      <c r="UUE80" s="164"/>
      <c r="UUF80" s="164"/>
      <c r="UUG80" s="164"/>
      <c r="UUH80" s="164"/>
      <c r="UUI80" s="164"/>
      <c r="UUJ80" s="164"/>
      <c r="UUK80" s="164"/>
      <c r="UUL80" s="164"/>
      <c r="UUM80" s="164"/>
      <c r="UUN80" s="164"/>
      <c r="UUO80" s="164"/>
      <c r="UUP80" s="164"/>
      <c r="UUQ80" s="164"/>
      <c r="UUR80" s="164"/>
      <c r="UUS80" s="164"/>
      <c r="UUT80" s="164"/>
      <c r="UUU80" s="164"/>
      <c r="UUV80" s="164"/>
      <c r="UUW80" s="164"/>
      <c r="UUX80" s="164"/>
      <c r="UUY80" s="164"/>
      <c r="UUZ80" s="164"/>
      <c r="UVA80" s="164"/>
      <c r="UVB80" s="164"/>
      <c r="UVC80" s="164"/>
      <c r="UVD80" s="164"/>
      <c r="UVE80" s="164"/>
      <c r="UVF80" s="164"/>
      <c r="UVG80" s="164"/>
      <c r="UVH80" s="164"/>
      <c r="UVI80" s="164"/>
      <c r="UVJ80" s="164"/>
      <c r="UVK80" s="164"/>
      <c r="UVL80" s="164"/>
      <c r="UVM80" s="164"/>
      <c r="UVN80" s="164"/>
      <c r="UVO80" s="164"/>
      <c r="UVP80" s="164"/>
      <c r="UVQ80" s="164"/>
      <c r="UVR80" s="164"/>
      <c r="UVS80" s="164"/>
      <c r="UVT80" s="164"/>
      <c r="UVU80" s="164"/>
      <c r="UVV80" s="164"/>
      <c r="UVW80" s="164"/>
      <c r="UVX80" s="164"/>
      <c r="UVY80" s="164"/>
      <c r="UVZ80" s="164"/>
      <c r="UWA80" s="164"/>
      <c r="UWB80" s="164"/>
      <c r="UWC80" s="164"/>
      <c r="UWD80" s="164"/>
      <c r="UWE80" s="164"/>
      <c r="UWF80" s="164"/>
      <c r="UWG80" s="164"/>
      <c r="UWH80" s="164"/>
      <c r="UWI80" s="164"/>
      <c r="UWJ80" s="164"/>
      <c r="UWK80" s="164"/>
      <c r="UWL80" s="164"/>
      <c r="UWM80" s="164"/>
      <c r="UWN80" s="164"/>
      <c r="UWO80" s="164"/>
      <c r="UWP80" s="164"/>
      <c r="UWQ80" s="164"/>
      <c r="UWR80" s="164"/>
      <c r="UWS80" s="164"/>
      <c r="UWT80" s="164"/>
      <c r="UWU80" s="164"/>
      <c r="UWV80" s="164"/>
      <c r="UWW80" s="164"/>
      <c r="UWX80" s="164"/>
      <c r="UWY80" s="164"/>
      <c r="UWZ80" s="164"/>
      <c r="UXA80" s="164"/>
      <c r="UXB80" s="164"/>
      <c r="UXC80" s="164"/>
      <c r="UXD80" s="164"/>
      <c r="UXE80" s="164"/>
      <c r="UXF80" s="164"/>
      <c r="UXG80" s="164"/>
      <c r="UXH80" s="164"/>
      <c r="UXI80" s="164"/>
      <c r="UXJ80" s="164"/>
      <c r="UXK80" s="164"/>
      <c r="UXL80" s="164"/>
      <c r="UXM80" s="164"/>
      <c r="UXN80" s="164"/>
      <c r="UXO80" s="164"/>
      <c r="UXP80" s="164"/>
      <c r="UXQ80" s="164"/>
      <c r="UXR80" s="164"/>
      <c r="UXS80" s="164"/>
      <c r="UXT80" s="164"/>
      <c r="UXU80" s="164"/>
      <c r="UXV80" s="164"/>
      <c r="UXW80" s="164"/>
      <c r="UXX80" s="164"/>
      <c r="UXY80" s="164"/>
      <c r="UXZ80" s="164"/>
      <c r="UYA80" s="164"/>
      <c r="UYB80" s="164"/>
      <c r="UYC80" s="164"/>
      <c r="UYD80" s="164"/>
      <c r="UYE80" s="164"/>
      <c r="UYF80" s="164"/>
      <c r="UYG80" s="164"/>
      <c r="UYH80" s="164"/>
      <c r="UYI80" s="164"/>
      <c r="UYJ80" s="164"/>
      <c r="UYK80" s="164"/>
      <c r="UYL80" s="164"/>
      <c r="UYM80" s="164"/>
      <c r="UYN80" s="164"/>
      <c r="UYO80" s="164"/>
      <c r="UYP80" s="164"/>
      <c r="UYQ80" s="164"/>
      <c r="UYR80" s="164"/>
      <c r="UYS80" s="164"/>
      <c r="UYT80" s="164"/>
      <c r="UYU80" s="164"/>
      <c r="UYV80" s="164"/>
      <c r="UYW80" s="164"/>
      <c r="UYX80" s="164"/>
      <c r="UYY80" s="164"/>
      <c r="UYZ80" s="164"/>
      <c r="UZA80" s="164"/>
      <c r="UZB80" s="164"/>
      <c r="UZC80" s="164"/>
      <c r="UZD80" s="164"/>
      <c r="UZE80" s="164"/>
      <c r="UZF80" s="164"/>
      <c r="UZG80" s="164"/>
      <c r="UZH80" s="164"/>
      <c r="UZI80" s="164"/>
      <c r="UZJ80" s="164"/>
      <c r="UZK80" s="164"/>
      <c r="UZL80" s="164"/>
      <c r="UZM80" s="164"/>
      <c r="UZN80" s="164"/>
      <c r="UZO80" s="164"/>
      <c r="UZP80" s="164"/>
      <c r="UZQ80" s="164"/>
      <c r="UZR80" s="164"/>
      <c r="UZS80" s="164"/>
      <c r="UZT80" s="164"/>
      <c r="UZU80" s="164"/>
      <c r="UZV80" s="164"/>
      <c r="UZW80" s="164"/>
      <c r="UZX80" s="164"/>
      <c r="UZY80" s="164"/>
      <c r="UZZ80" s="164"/>
      <c r="VAA80" s="164"/>
      <c r="VAB80" s="164"/>
      <c r="VAC80" s="164"/>
      <c r="VAD80" s="164"/>
      <c r="VAE80" s="164"/>
      <c r="VAF80" s="164"/>
      <c r="VAG80" s="164"/>
      <c r="VAH80" s="164"/>
      <c r="VAI80" s="164"/>
      <c r="VAJ80" s="164"/>
      <c r="VAK80" s="164"/>
      <c r="VAL80" s="164"/>
      <c r="VAM80" s="164"/>
      <c r="VAN80" s="164"/>
      <c r="VAO80" s="164"/>
      <c r="VAP80" s="164"/>
      <c r="VAQ80" s="164"/>
      <c r="VAR80" s="164"/>
      <c r="VAS80" s="164"/>
      <c r="VAT80" s="164"/>
      <c r="VAU80" s="164"/>
      <c r="VAV80" s="164"/>
      <c r="VAW80" s="164"/>
      <c r="VAX80" s="164"/>
      <c r="VAY80" s="164"/>
      <c r="VAZ80" s="164"/>
      <c r="VBA80" s="164"/>
      <c r="VBB80" s="164"/>
      <c r="VBC80" s="164"/>
      <c r="VBD80" s="164"/>
      <c r="VBE80" s="164"/>
      <c r="VBF80" s="164"/>
      <c r="VBG80" s="164"/>
      <c r="VBH80" s="164"/>
      <c r="VBI80" s="164"/>
      <c r="VBJ80" s="164"/>
      <c r="VBK80" s="164"/>
      <c r="VBL80" s="164"/>
      <c r="VBM80" s="164"/>
      <c r="VBN80" s="164"/>
      <c r="VBO80" s="164"/>
      <c r="VBP80" s="164"/>
      <c r="VBQ80" s="164"/>
      <c r="VBR80" s="164"/>
      <c r="VBS80" s="164"/>
      <c r="VBT80" s="164"/>
      <c r="VBU80" s="164"/>
      <c r="VBV80" s="164"/>
      <c r="VBW80" s="164"/>
      <c r="VBX80" s="164"/>
      <c r="VBY80" s="164"/>
      <c r="VBZ80" s="164"/>
      <c r="VCA80" s="164"/>
      <c r="VCB80" s="164"/>
      <c r="VCC80" s="164"/>
      <c r="VCD80" s="164"/>
      <c r="VCE80" s="164"/>
      <c r="VCF80" s="164"/>
      <c r="VCG80" s="164"/>
      <c r="VCH80" s="164"/>
      <c r="VCI80" s="164"/>
      <c r="VCJ80" s="164"/>
      <c r="VCK80" s="164"/>
      <c r="VCL80" s="164"/>
      <c r="VCM80" s="164"/>
      <c r="VCN80" s="164"/>
      <c r="VCO80" s="164"/>
      <c r="VCP80" s="164"/>
      <c r="VCQ80" s="164"/>
      <c r="VCR80" s="164"/>
      <c r="VCS80" s="164"/>
      <c r="VCT80" s="164"/>
      <c r="VCU80" s="164"/>
      <c r="VCV80" s="164"/>
      <c r="VCW80" s="164"/>
      <c r="VCX80" s="164"/>
      <c r="VCY80" s="164"/>
      <c r="VCZ80" s="164"/>
      <c r="VDA80" s="164"/>
      <c r="VDB80" s="164"/>
      <c r="VDC80" s="164"/>
      <c r="VDD80" s="164"/>
      <c r="VDE80" s="164"/>
      <c r="VDF80" s="164"/>
      <c r="VDG80" s="164"/>
      <c r="VDH80" s="164"/>
      <c r="VDI80" s="164"/>
      <c r="VDJ80" s="164"/>
      <c r="VDK80" s="164"/>
      <c r="VDL80" s="164"/>
      <c r="VDM80" s="164"/>
      <c r="VDN80" s="164"/>
      <c r="VDO80" s="164"/>
      <c r="VDP80" s="164"/>
      <c r="VDQ80" s="164"/>
      <c r="VDR80" s="164"/>
      <c r="VDS80" s="164"/>
      <c r="VDT80" s="164"/>
      <c r="VDU80" s="164"/>
      <c r="VDV80" s="164"/>
      <c r="VDW80" s="164"/>
      <c r="VDX80" s="164"/>
      <c r="VDY80" s="164"/>
      <c r="VDZ80" s="164"/>
      <c r="VEA80" s="164"/>
      <c r="VEB80" s="164"/>
      <c r="VEC80" s="164"/>
      <c r="VED80" s="164"/>
      <c r="VEE80" s="164"/>
      <c r="VEF80" s="164"/>
      <c r="VEG80" s="164"/>
      <c r="VEH80" s="164"/>
      <c r="VEI80" s="164"/>
      <c r="VEJ80" s="164"/>
      <c r="VEK80" s="164"/>
      <c r="VEL80" s="164"/>
      <c r="VEM80" s="164"/>
      <c r="VEN80" s="164"/>
      <c r="VEO80" s="164"/>
      <c r="VEP80" s="164"/>
      <c r="VEQ80" s="164"/>
      <c r="VER80" s="164"/>
      <c r="VES80" s="164"/>
      <c r="VET80" s="164"/>
      <c r="VEU80" s="164"/>
      <c r="VEV80" s="164"/>
      <c r="VEW80" s="164"/>
      <c r="VEX80" s="164"/>
      <c r="VEY80" s="164"/>
      <c r="VEZ80" s="164"/>
      <c r="VFA80" s="164"/>
      <c r="VFB80" s="164"/>
      <c r="VFC80" s="164"/>
      <c r="VFD80" s="164"/>
      <c r="VFE80" s="164"/>
      <c r="VFF80" s="164"/>
      <c r="VFG80" s="164"/>
      <c r="VFH80" s="164"/>
      <c r="VFI80" s="164"/>
      <c r="VFJ80" s="164"/>
      <c r="VFK80" s="164"/>
      <c r="VFL80" s="164"/>
      <c r="VFM80" s="164"/>
      <c r="VFN80" s="164"/>
      <c r="VFO80" s="164"/>
      <c r="VFP80" s="164"/>
      <c r="VFQ80" s="164"/>
      <c r="VFR80" s="164"/>
      <c r="VFS80" s="164"/>
      <c r="VFT80" s="164"/>
      <c r="VFU80" s="164"/>
      <c r="VFV80" s="164"/>
      <c r="VFW80" s="164"/>
      <c r="VFX80" s="164"/>
      <c r="VFY80" s="164"/>
      <c r="VFZ80" s="164"/>
      <c r="VGA80" s="164"/>
      <c r="VGB80" s="164"/>
      <c r="VGC80" s="164"/>
      <c r="VGD80" s="164"/>
      <c r="VGE80" s="164"/>
      <c r="VGF80" s="164"/>
      <c r="VGG80" s="164"/>
      <c r="VGH80" s="164"/>
      <c r="VGI80" s="164"/>
      <c r="VGJ80" s="164"/>
      <c r="VGK80" s="164"/>
      <c r="VGL80" s="164"/>
      <c r="VGM80" s="164"/>
      <c r="VGN80" s="164"/>
      <c r="VGO80" s="164"/>
      <c r="VGP80" s="164"/>
      <c r="VGQ80" s="164"/>
      <c r="VGR80" s="164"/>
      <c r="VGS80" s="164"/>
      <c r="VGT80" s="164"/>
      <c r="VGU80" s="164"/>
      <c r="VGV80" s="164"/>
      <c r="VGW80" s="164"/>
      <c r="VGX80" s="164"/>
      <c r="VGY80" s="164"/>
      <c r="VGZ80" s="164"/>
      <c r="VHA80" s="164"/>
      <c r="VHB80" s="164"/>
      <c r="VHC80" s="164"/>
      <c r="VHD80" s="164"/>
      <c r="VHE80" s="164"/>
      <c r="VHF80" s="164"/>
      <c r="VHG80" s="164"/>
      <c r="VHH80" s="164"/>
      <c r="VHI80" s="164"/>
      <c r="VHJ80" s="164"/>
      <c r="VHK80" s="164"/>
      <c r="VHL80" s="164"/>
      <c r="VHM80" s="164"/>
      <c r="VHN80" s="164"/>
      <c r="VHO80" s="164"/>
      <c r="VHP80" s="164"/>
      <c r="VHQ80" s="164"/>
      <c r="VHR80" s="164"/>
      <c r="VHS80" s="164"/>
      <c r="VHT80" s="164"/>
      <c r="VHU80" s="164"/>
      <c r="VHV80" s="164"/>
      <c r="VHW80" s="164"/>
      <c r="VHX80" s="164"/>
      <c r="VHY80" s="164"/>
      <c r="VHZ80" s="164"/>
      <c r="VIA80" s="164"/>
      <c r="VIB80" s="164"/>
      <c r="VIC80" s="164"/>
      <c r="VID80" s="164"/>
      <c r="VIE80" s="164"/>
      <c r="VIF80" s="164"/>
      <c r="VIG80" s="164"/>
      <c r="VIH80" s="164"/>
      <c r="VII80" s="164"/>
      <c r="VIJ80" s="164"/>
      <c r="VIK80" s="164"/>
      <c r="VIL80" s="164"/>
      <c r="VIM80" s="164"/>
      <c r="VIN80" s="164"/>
      <c r="VIO80" s="164"/>
      <c r="VIP80" s="164"/>
      <c r="VIQ80" s="164"/>
      <c r="VIR80" s="164"/>
      <c r="VIS80" s="164"/>
      <c r="VIT80" s="164"/>
      <c r="VIU80" s="164"/>
      <c r="VIV80" s="164"/>
      <c r="VIW80" s="164"/>
      <c r="VIX80" s="164"/>
      <c r="VIY80" s="164"/>
      <c r="VIZ80" s="164"/>
      <c r="VJA80" s="164"/>
      <c r="VJB80" s="164"/>
      <c r="VJC80" s="164"/>
      <c r="VJD80" s="164"/>
      <c r="VJE80" s="164"/>
      <c r="VJF80" s="164"/>
      <c r="VJG80" s="164"/>
      <c r="VJH80" s="164"/>
      <c r="VJI80" s="164"/>
      <c r="VJJ80" s="164"/>
      <c r="VJK80" s="164"/>
      <c r="VJL80" s="164"/>
      <c r="VJM80" s="164"/>
      <c r="VJN80" s="164"/>
      <c r="VJO80" s="164"/>
      <c r="VJP80" s="164"/>
      <c r="VJQ80" s="164"/>
      <c r="VJR80" s="164"/>
      <c r="VJS80" s="164"/>
      <c r="VJT80" s="164"/>
      <c r="VJU80" s="164"/>
      <c r="VJV80" s="164"/>
      <c r="VJW80" s="164"/>
      <c r="VJX80" s="164"/>
      <c r="VJY80" s="164"/>
      <c r="VJZ80" s="164"/>
      <c r="VKA80" s="164"/>
      <c r="VKB80" s="164"/>
      <c r="VKC80" s="164"/>
      <c r="VKD80" s="164"/>
      <c r="VKE80" s="164"/>
      <c r="VKF80" s="164"/>
      <c r="VKG80" s="164"/>
      <c r="VKH80" s="164"/>
      <c r="VKI80" s="164"/>
      <c r="VKJ80" s="164"/>
      <c r="VKK80" s="164"/>
      <c r="VKL80" s="164"/>
      <c r="VKM80" s="164"/>
      <c r="VKN80" s="164"/>
      <c r="VKO80" s="164"/>
      <c r="VKP80" s="164"/>
      <c r="VKQ80" s="164"/>
      <c r="VKR80" s="164"/>
      <c r="VKS80" s="164"/>
      <c r="VKT80" s="164"/>
      <c r="VKU80" s="164"/>
      <c r="VKV80" s="164"/>
      <c r="VKW80" s="164"/>
      <c r="VKX80" s="164"/>
      <c r="VKY80" s="164"/>
      <c r="VKZ80" s="164"/>
      <c r="VLA80" s="164"/>
      <c r="VLB80" s="164"/>
      <c r="VLC80" s="164"/>
      <c r="VLD80" s="164"/>
      <c r="VLE80" s="164"/>
      <c r="VLF80" s="164"/>
      <c r="VLG80" s="164"/>
      <c r="VLH80" s="164"/>
      <c r="VLI80" s="164"/>
      <c r="VLJ80" s="164"/>
      <c r="VLK80" s="164"/>
      <c r="VLL80" s="164"/>
      <c r="VLM80" s="164"/>
      <c r="VLN80" s="164"/>
      <c r="VLO80" s="164"/>
      <c r="VLP80" s="164"/>
      <c r="VLQ80" s="164"/>
      <c r="VLR80" s="164"/>
      <c r="VLS80" s="164"/>
      <c r="VLT80" s="164"/>
      <c r="VLU80" s="164"/>
      <c r="VLV80" s="164"/>
      <c r="VLW80" s="164"/>
      <c r="VLX80" s="164"/>
      <c r="VLY80" s="164"/>
      <c r="VLZ80" s="164"/>
      <c r="VMA80" s="164"/>
      <c r="VMB80" s="164"/>
      <c r="VMC80" s="164"/>
      <c r="VMD80" s="164"/>
      <c r="VME80" s="164"/>
      <c r="VMF80" s="164"/>
      <c r="VMG80" s="164"/>
      <c r="VMH80" s="164"/>
      <c r="VMI80" s="164"/>
      <c r="VMJ80" s="164"/>
      <c r="VMK80" s="164"/>
      <c r="VML80" s="164"/>
      <c r="VMM80" s="164"/>
      <c r="VMN80" s="164"/>
      <c r="VMO80" s="164"/>
      <c r="VMP80" s="164"/>
      <c r="VMQ80" s="164"/>
      <c r="VMR80" s="164"/>
      <c r="VMS80" s="164"/>
      <c r="VMT80" s="164"/>
      <c r="VMU80" s="164"/>
      <c r="VMV80" s="164"/>
      <c r="VMW80" s="164"/>
      <c r="VMX80" s="164"/>
      <c r="VMY80" s="164"/>
      <c r="VMZ80" s="164"/>
      <c r="VNA80" s="164"/>
      <c r="VNB80" s="164"/>
      <c r="VNC80" s="164"/>
      <c r="VND80" s="164"/>
      <c r="VNE80" s="164"/>
      <c r="VNF80" s="164"/>
      <c r="VNG80" s="164"/>
      <c r="VNH80" s="164"/>
      <c r="VNI80" s="164"/>
      <c r="VNJ80" s="164"/>
      <c r="VNK80" s="164"/>
      <c r="VNL80" s="164"/>
      <c r="VNM80" s="164"/>
      <c r="VNN80" s="164"/>
      <c r="VNO80" s="164"/>
      <c r="VNP80" s="164"/>
      <c r="VNQ80" s="164"/>
      <c r="VNR80" s="164"/>
      <c r="VNS80" s="164"/>
      <c r="VNT80" s="164"/>
      <c r="VNU80" s="164"/>
      <c r="VNV80" s="164"/>
      <c r="VNW80" s="164"/>
      <c r="VNX80" s="164"/>
      <c r="VNY80" s="164"/>
      <c r="VNZ80" s="164"/>
      <c r="VOA80" s="164"/>
      <c r="VOB80" s="164"/>
      <c r="VOC80" s="164"/>
      <c r="VOD80" s="164"/>
      <c r="VOE80" s="164"/>
      <c r="VOF80" s="164"/>
      <c r="VOG80" s="164"/>
      <c r="VOH80" s="164"/>
      <c r="VOI80" s="164"/>
      <c r="VOJ80" s="164"/>
      <c r="VOK80" s="164"/>
      <c r="VOL80" s="164"/>
      <c r="VOM80" s="164"/>
      <c r="VON80" s="164"/>
      <c r="VOO80" s="164"/>
      <c r="VOP80" s="164"/>
      <c r="VOQ80" s="164"/>
      <c r="VOR80" s="164"/>
      <c r="VOS80" s="164"/>
      <c r="VOT80" s="164"/>
      <c r="VOU80" s="164"/>
      <c r="VOV80" s="164"/>
      <c r="VOW80" s="164"/>
      <c r="VOX80" s="164"/>
      <c r="VOY80" s="164"/>
      <c r="VOZ80" s="164"/>
      <c r="VPA80" s="164"/>
      <c r="VPB80" s="164"/>
      <c r="VPC80" s="164"/>
      <c r="VPD80" s="164"/>
      <c r="VPE80" s="164"/>
      <c r="VPF80" s="164"/>
      <c r="VPG80" s="164"/>
      <c r="VPH80" s="164"/>
      <c r="VPI80" s="164"/>
      <c r="VPJ80" s="164"/>
      <c r="VPK80" s="164"/>
      <c r="VPL80" s="164"/>
      <c r="VPM80" s="164"/>
      <c r="VPN80" s="164"/>
      <c r="VPO80" s="164"/>
      <c r="VPP80" s="164"/>
      <c r="VPQ80" s="164"/>
      <c r="VPR80" s="164"/>
      <c r="VPS80" s="164"/>
      <c r="VPT80" s="164"/>
      <c r="VPU80" s="164"/>
      <c r="VPV80" s="164"/>
      <c r="VPW80" s="164"/>
      <c r="VPX80" s="164"/>
      <c r="VPY80" s="164"/>
      <c r="VPZ80" s="164"/>
      <c r="VQA80" s="164"/>
      <c r="VQB80" s="164"/>
      <c r="VQC80" s="164"/>
      <c r="VQD80" s="164"/>
      <c r="VQE80" s="164"/>
      <c r="VQF80" s="164"/>
      <c r="VQG80" s="164"/>
      <c r="VQH80" s="164"/>
      <c r="VQI80" s="164"/>
      <c r="VQJ80" s="164"/>
      <c r="VQK80" s="164"/>
      <c r="VQL80" s="164"/>
      <c r="VQM80" s="164"/>
      <c r="VQN80" s="164"/>
      <c r="VQO80" s="164"/>
      <c r="VQP80" s="164"/>
      <c r="VQQ80" s="164"/>
      <c r="VQR80" s="164"/>
      <c r="VQS80" s="164"/>
      <c r="VQT80" s="164"/>
      <c r="VQU80" s="164"/>
      <c r="VQV80" s="164"/>
      <c r="VQW80" s="164"/>
      <c r="VQX80" s="164"/>
      <c r="VQY80" s="164"/>
      <c r="VQZ80" s="164"/>
      <c r="VRA80" s="164"/>
      <c r="VRB80" s="164"/>
      <c r="VRC80" s="164"/>
      <c r="VRD80" s="164"/>
      <c r="VRE80" s="164"/>
      <c r="VRF80" s="164"/>
      <c r="VRG80" s="164"/>
      <c r="VRH80" s="164"/>
      <c r="VRI80" s="164"/>
      <c r="VRJ80" s="164"/>
      <c r="VRK80" s="164"/>
      <c r="VRL80" s="164"/>
      <c r="VRM80" s="164"/>
      <c r="VRN80" s="164"/>
      <c r="VRO80" s="164"/>
      <c r="VRP80" s="164"/>
      <c r="VRQ80" s="164"/>
      <c r="VRR80" s="164"/>
      <c r="VRS80" s="164"/>
      <c r="VRT80" s="164"/>
      <c r="VRU80" s="164"/>
      <c r="VRV80" s="164"/>
      <c r="VRW80" s="164"/>
      <c r="VRX80" s="164"/>
      <c r="VRY80" s="164"/>
      <c r="VRZ80" s="164"/>
      <c r="VSA80" s="164"/>
      <c r="VSB80" s="164"/>
      <c r="VSC80" s="164"/>
      <c r="VSD80" s="164"/>
      <c r="VSE80" s="164"/>
      <c r="VSF80" s="164"/>
      <c r="VSG80" s="164"/>
      <c r="VSH80" s="164"/>
      <c r="VSI80" s="164"/>
      <c r="VSJ80" s="164"/>
      <c r="VSK80" s="164"/>
      <c r="VSL80" s="164"/>
      <c r="VSM80" s="164"/>
      <c r="VSN80" s="164"/>
      <c r="VSO80" s="164"/>
      <c r="VSP80" s="164"/>
      <c r="VSQ80" s="164"/>
      <c r="VSR80" s="164"/>
      <c r="VSS80" s="164"/>
      <c r="VST80" s="164"/>
      <c r="VSU80" s="164"/>
      <c r="VSV80" s="164"/>
      <c r="VSW80" s="164"/>
      <c r="VSX80" s="164"/>
      <c r="VSY80" s="164"/>
      <c r="VSZ80" s="164"/>
      <c r="VTA80" s="164"/>
      <c r="VTB80" s="164"/>
      <c r="VTC80" s="164"/>
      <c r="VTD80" s="164"/>
      <c r="VTE80" s="164"/>
      <c r="VTF80" s="164"/>
      <c r="VTG80" s="164"/>
      <c r="VTH80" s="164"/>
      <c r="VTI80" s="164"/>
      <c r="VTJ80" s="164"/>
      <c r="VTK80" s="164"/>
      <c r="VTL80" s="164"/>
      <c r="VTM80" s="164"/>
      <c r="VTN80" s="164"/>
      <c r="VTO80" s="164"/>
      <c r="VTP80" s="164"/>
      <c r="VTQ80" s="164"/>
      <c r="VTR80" s="164"/>
      <c r="VTS80" s="164"/>
      <c r="VTT80" s="164"/>
      <c r="VTU80" s="164"/>
      <c r="VTV80" s="164"/>
      <c r="VTW80" s="164"/>
      <c r="VTX80" s="164"/>
      <c r="VTY80" s="164"/>
      <c r="VTZ80" s="164"/>
      <c r="VUA80" s="164"/>
      <c r="VUB80" s="164"/>
      <c r="VUC80" s="164"/>
      <c r="VUD80" s="164"/>
      <c r="VUE80" s="164"/>
      <c r="VUF80" s="164"/>
      <c r="VUG80" s="164"/>
      <c r="VUH80" s="164"/>
      <c r="VUI80" s="164"/>
      <c r="VUJ80" s="164"/>
      <c r="VUK80" s="164"/>
      <c r="VUL80" s="164"/>
      <c r="VUM80" s="164"/>
      <c r="VUN80" s="164"/>
      <c r="VUO80" s="164"/>
      <c r="VUP80" s="164"/>
      <c r="VUQ80" s="164"/>
      <c r="VUR80" s="164"/>
      <c r="VUS80" s="164"/>
      <c r="VUT80" s="164"/>
      <c r="VUU80" s="164"/>
      <c r="VUV80" s="164"/>
      <c r="VUW80" s="164"/>
      <c r="VUX80" s="164"/>
      <c r="VUY80" s="164"/>
      <c r="VUZ80" s="164"/>
      <c r="VVA80" s="164"/>
      <c r="VVB80" s="164"/>
      <c r="VVC80" s="164"/>
      <c r="VVD80" s="164"/>
      <c r="VVE80" s="164"/>
      <c r="VVF80" s="164"/>
      <c r="VVG80" s="164"/>
      <c r="VVH80" s="164"/>
      <c r="VVI80" s="164"/>
      <c r="VVJ80" s="164"/>
      <c r="VVK80" s="164"/>
      <c r="VVL80" s="164"/>
      <c r="VVM80" s="164"/>
      <c r="VVN80" s="164"/>
      <c r="VVO80" s="164"/>
      <c r="VVP80" s="164"/>
      <c r="VVQ80" s="164"/>
      <c r="VVR80" s="164"/>
      <c r="VVS80" s="164"/>
      <c r="VVT80" s="164"/>
      <c r="VVU80" s="164"/>
      <c r="VVV80" s="164"/>
      <c r="VVW80" s="164"/>
      <c r="VVX80" s="164"/>
      <c r="VVY80" s="164"/>
      <c r="VVZ80" s="164"/>
      <c r="VWA80" s="164"/>
      <c r="VWB80" s="164"/>
      <c r="VWC80" s="164"/>
      <c r="VWD80" s="164"/>
      <c r="VWE80" s="164"/>
      <c r="VWF80" s="164"/>
      <c r="VWG80" s="164"/>
      <c r="VWH80" s="164"/>
      <c r="VWI80" s="164"/>
      <c r="VWJ80" s="164"/>
      <c r="VWK80" s="164"/>
      <c r="VWL80" s="164"/>
      <c r="VWM80" s="164"/>
      <c r="VWN80" s="164"/>
      <c r="VWO80" s="164"/>
      <c r="VWP80" s="164"/>
      <c r="VWQ80" s="164"/>
      <c r="VWR80" s="164"/>
      <c r="VWS80" s="164"/>
      <c r="VWT80" s="164"/>
      <c r="VWU80" s="164"/>
      <c r="VWV80" s="164"/>
      <c r="VWW80" s="164"/>
      <c r="VWX80" s="164"/>
      <c r="VWY80" s="164"/>
      <c r="VWZ80" s="164"/>
      <c r="VXA80" s="164"/>
      <c r="VXB80" s="164"/>
      <c r="VXC80" s="164"/>
      <c r="VXD80" s="164"/>
      <c r="VXE80" s="164"/>
      <c r="VXF80" s="164"/>
      <c r="VXG80" s="164"/>
      <c r="VXH80" s="164"/>
      <c r="VXI80" s="164"/>
      <c r="VXJ80" s="164"/>
      <c r="VXK80" s="164"/>
      <c r="VXL80" s="164"/>
      <c r="VXM80" s="164"/>
      <c r="VXN80" s="164"/>
      <c r="VXO80" s="164"/>
      <c r="VXP80" s="164"/>
      <c r="VXQ80" s="164"/>
      <c r="VXR80" s="164"/>
      <c r="VXS80" s="164"/>
      <c r="VXT80" s="164"/>
      <c r="VXU80" s="164"/>
      <c r="VXV80" s="164"/>
      <c r="VXW80" s="164"/>
      <c r="VXX80" s="164"/>
      <c r="VXY80" s="164"/>
      <c r="VXZ80" s="164"/>
      <c r="VYA80" s="164"/>
      <c r="VYB80" s="164"/>
      <c r="VYC80" s="164"/>
      <c r="VYD80" s="164"/>
      <c r="VYE80" s="164"/>
      <c r="VYF80" s="164"/>
      <c r="VYG80" s="164"/>
      <c r="VYH80" s="164"/>
      <c r="VYI80" s="164"/>
      <c r="VYJ80" s="164"/>
      <c r="VYK80" s="164"/>
      <c r="VYL80" s="164"/>
      <c r="VYM80" s="164"/>
      <c r="VYN80" s="164"/>
      <c r="VYO80" s="164"/>
      <c r="VYP80" s="164"/>
      <c r="VYQ80" s="164"/>
      <c r="VYR80" s="164"/>
      <c r="VYS80" s="164"/>
      <c r="VYT80" s="164"/>
      <c r="VYU80" s="164"/>
      <c r="VYV80" s="164"/>
      <c r="VYW80" s="164"/>
      <c r="VYX80" s="164"/>
      <c r="VYY80" s="164"/>
      <c r="VYZ80" s="164"/>
      <c r="VZA80" s="164"/>
      <c r="VZB80" s="164"/>
      <c r="VZC80" s="164"/>
      <c r="VZD80" s="164"/>
      <c r="VZE80" s="164"/>
      <c r="VZF80" s="164"/>
      <c r="VZG80" s="164"/>
      <c r="VZH80" s="164"/>
      <c r="VZI80" s="164"/>
      <c r="VZJ80" s="164"/>
      <c r="VZK80" s="164"/>
      <c r="VZL80" s="164"/>
      <c r="VZM80" s="164"/>
      <c r="VZN80" s="164"/>
      <c r="VZO80" s="164"/>
      <c r="VZP80" s="164"/>
      <c r="VZQ80" s="164"/>
      <c r="VZR80" s="164"/>
      <c r="VZS80" s="164"/>
      <c r="VZT80" s="164"/>
      <c r="VZU80" s="164"/>
      <c r="VZV80" s="164"/>
      <c r="VZW80" s="164"/>
      <c r="VZX80" s="164"/>
      <c r="VZY80" s="164"/>
      <c r="VZZ80" s="164"/>
      <c r="WAA80" s="164"/>
      <c r="WAB80" s="164"/>
      <c r="WAC80" s="164"/>
      <c r="WAD80" s="164"/>
      <c r="WAE80" s="164"/>
      <c r="WAF80" s="164"/>
      <c r="WAG80" s="164"/>
      <c r="WAH80" s="164"/>
      <c r="WAI80" s="164"/>
      <c r="WAJ80" s="164"/>
      <c r="WAK80" s="164"/>
      <c r="WAL80" s="164"/>
      <c r="WAM80" s="164"/>
      <c r="WAN80" s="164"/>
      <c r="WAO80" s="164"/>
      <c r="WAP80" s="164"/>
      <c r="WAQ80" s="164"/>
      <c r="WAR80" s="164"/>
      <c r="WAS80" s="164"/>
      <c r="WAT80" s="164"/>
      <c r="WAU80" s="164"/>
      <c r="WAV80" s="164"/>
      <c r="WAW80" s="164"/>
      <c r="WAX80" s="164"/>
      <c r="WAY80" s="164"/>
      <c r="WAZ80" s="164"/>
      <c r="WBA80" s="164"/>
      <c r="WBB80" s="164"/>
      <c r="WBC80" s="164"/>
      <c r="WBD80" s="164"/>
      <c r="WBE80" s="164"/>
      <c r="WBF80" s="164"/>
      <c r="WBG80" s="164"/>
      <c r="WBH80" s="164"/>
      <c r="WBI80" s="164"/>
      <c r="WBJ80" s="164"/>
      <c r="WBK80" s="164"/>
      <c r="WBL80" s="164"/>
      <c r="WBM80" s="164"/>
      <c r="WBN80" s="164"/>
      <c r="WBO80" s="164"/>
      <c r="WBP80" s="164"/>
      <c r="WBQ80" s="164"/>
      <c r="WBR80" s="164"/>
      <c r="WBS80" s="164"/>
      <c r="WBT80" s="164"/>
      <c r="WBU80" s="164"/>
      <c r="WBV80" s="164"/>
      <c r="WBW80" s="164"/>
      <c r="WBX80" s="164"/>
      <c r="WBY80" s="164"/>
      <c r="WBZ80" s="164"/>
      <c r="WCA80" s="164"/>
      <c r="WCB80" s="164"/>
      <c r="WCC80" s="164"/>
      <c r="WCD80" s="164"/>
      <c r="WCE80" s="164"/>
      <c r="WCF80" s="164"/>
      <c r="WCG80" s="164"/>
      <c r="WCH80" s="164"/>
      <c r="WCI80" s="164"/>
      <c r="WCJ80" s="164"/>
      <c r="WCK80" s="164"/>
      <c r="WCL80" s="164"/>
      <c r="WCM80" s="164"/>
      <c r="WCN80" s="164"/>
      <c r="WCO80" s="164"/>
      <c r="WCP80" s="164"/>
      <c r="WCQ80" s="164"/>
      <c r="WCR80" s="164"/>
      <c r="WCS80" s="164"/>
      <c r="WCT80" s="164"/>
      <c r="WCU80" s="164"/>
      <c r="WCV80" s="164"/>
      <c r="WCW80" s="164"/>
      <c r="WCX80" s="164"/>
      <c r="WCY80" s="164"/>
      <c r="WCZ80" s="164"/>
      <c r="WDA80" s="164"/>
      <c r="WDB80" s="164"/>
      <c r="WDC80" s="164"/>
      <c r="WDD80" s="164"/>
      <c r="WDE80" s="164"/>
      <c r="WDF80" s="164"/>
      <c r="WDG80" s="164"/>
      <c r="WDH80" s="164"/>
      <c r="WDI80" s="164"/>
      <c r="WDJ80" s="164"/>
      <c r="WDK80" s="164"/>
      <c r="WDL80" s="164"/>
      <c r="WDM80" s="164"/>
      <c r="WDN80" s="164"/>
      <c r="WDO80" s="164"/>
      <c r="WDP80" s="164"/>
      <c r="WDQ80" s="164"/>
      <c r="WDR80" s="164"/>
      <c r="WDS80" s="164"/>
      <c r="WDT80" s="164"/>
      <c r="WDU80" s="164"/>
      <c r="WDV80" s="164"/>
      <c r="WDW80" s="164"/>
      <c r="WDX80" s="164"/>
      <c r="WDY80" s="164"/>
      <c r="WDZ80" s="164"/>
      <c r="WEA80" s="164"/>
      <c r="WEB80" s="164"/>
      <c r="WEC80" s="164"/>
      <c r="WED80" s="164"/>
      <c r="WEE80" s="164"/>
      <c r="WEF80" s="164"/>
      <c r="WEG80" s="164"/>
      <c r="WEH80" s="164"/>
      <c r="WEI80" s="164"/>
      <c r="WEJ80" s="164"/>
      <c r="WEK80" s="164"/>
      <c r="WEL80" s="164"/>
      <c r="WEM80" s="164"/>
      <c r="WEN80" s="164"/>
      <c r="WEO80" s="164"/>
      <c r="WEP80" s="164"/>
      <c r="WEQ80" s="164"/>
      <c r="WER80" s="164"/>
      <c r="WES80" s="164"/>
      <c r="WET80" s="164"/>
      <c r="WEU80" s="164"/>
      <c r="WEV80" s="164"/>
      <c r="WEW80" s="164"/>
      <c r="WEX80" s="164"/>
      <c r="WEY80" s="164"/>
      <c r="WEZ80" s="164"/>
      <c r="WFA80" s="164"/>
      <c r="WFB80" s="164"/>
      <c r="WFC80" s="164"/>
      <c r="WFD80" s="164"/>
      <c r="WFE80" s="164"/>
      <c r="WFF80" s="164"/>
      <c r="WFG80" s="164"/>
      <c r="WFH80" s="164"/>
      <c r="WFI80" s="164"/>
      <c r="WFJ80" s="164"/>
      <c r="WFK80" s="164"/>
      <c r="WFL80" s="164"/>
      <c r="WFM80" s="164"/>
      <c r="WFN80" s="164"/>
      <c r="WFO80" s="164"/>
      <c r="WFP80" s="164"/>
      <c r="WFQ80" s="164"/>
      <c r="WFR80" s="164"/>
      <c r="WFS80" s="164"/>
      <c r="WFT80" s="164"/>
      <c r="WFU80" s="164"/>
      <c r="WFV80" s="164"/>
      <c r="WFW80" s="164"/>
      <c r="WFX80" s="164"/>
      <c r="WFY80" s="164"/>
      <c r="WFZ80" s="164"/>
      <c r="WGA80" s="164"/>
      <c r="WGB80" s="164"/>
      <c r="WGC80" s="164"/>
      <c r="WGD80" s="164"/>
      <c r="WGE80" s="164"/>
      <c r="WGF80" s="164"/>
      <c r="WGG80" s="164"/>
      <c r="WGH80" s="164"/>
      <c r="WGI80" s="164"/>
      <c r="WGJ80" s="164"/>
      <c r="WGK80" s="164"/>
      <c r="WGL80" s="164"/>
      <c r="WGM80" s="164"/>
      <c r="WGN80" s="164"/>
      <c r="WGO80" s="164"/>
      <c r="WGP80" s="164"/>
      <c r="WGQ80" s="164"/>
      <c r="WGR80" s="164"/>
      <c r="WGS80" s="164"/>
      <c r="WGT80" s="164"/>
      <c r="WGU80" s="164"/>
      <c r="WGV80" s="164"/>
      <c r="WGW80" s="164"/>
      <c r="WGX80" s="164"/>
      <c r="WGY80" s="164"/>
      <c r="WGZ80" s="164"/>
      <c r="WHA80" s="164"/>
      <c r="WHB80" s="164"/>
      <c r="WHC80" s="164"/>
      <c r="WHD80" s="164"/>
      <c r="WHE80" s="164"/>
      <c r="WHF80" s="164"/>
      <c r="WHG80" s="164"/>
      <c r="WHH80" s="164"/>
      <c r="WHI80" s="164"/>
      <c r="WHJ80" s="164"/>
      <c r="WHK80" s="164"/>
      <c r="WHL80" s="164"/>
      <c r="WHM80" s="164"/>
      <c r="WHN80" s="164"/>
      <c r="WHO80" s="164"/>
      <c r="WHP80" s="164"/>
      <c r="WHQ80" s="164"/>
      <c r="WHR80" s="164"/>
      <c r="WHS80" s="164"/>
      <c r="WHT80" s="164"/>
      <c r="WHU80" s="164"/>
      <c r="WHV80" s="164"/>
      <c r="WHW80" s="164"/>
      <c r="WHX80" s="164"/>
      <c r="WHY80" s="164"/>
      <c r="WHZ80" s="164"/>
      <c r="WIA80" s="164"/>
      <c r="WIB80" s="164"/>
      <c r="WIC80" s="164"/>
      <c r="WID80" s="164"/>
      <c r="WIE80" s="164"/>
      <c r="WIF80" s="164"/>
      <c r="WIG80" s="164"/>
      <c r="WIH80" s="164"/>
      <c r="WII80" s="164"/>
      <c r="WIJ80" s="164"/>
      <c r="WIK80" s="164"/>
      <c r="WIL80" s="164"/>
      <c r="WIM80" s="164"/>
      <c r="WIN80" s="164"/>
      <c r="WIO80" s="164"/>
      <c r="WIP80" s="164"/>
      <c r="WIQ80" s="164"/>
      <c r="WIR80" s="164"/>
      <c r="WIS80" s="164"/>
      <c r="WIT80" s="164"/>
      <c r="WIU80" s="164"/>
      <c r="WIV80" s="164"/>
      <c r="WIW80" s="164"/>
      <c r="WIX80" s="164"/>
      <c r="WIY80" s="164"/>
      <c r="WIZ80" s="164"/>
      <c r="WJA80" s="164"/>
      <c r="WJB80" s="164"/>
      <c r="WJC80" s="164"/>
      <c r="WJD80" s="164"/>
      <c r="WJE80" s="164"/>
      <c r="WJF80" s="164"/>
      <c r="WJG80" s="164"/>
      <c r="WJH80" s="164"/>
      <c r="WJI80" s="164"/>
      <c r="WJJ80" s="164"/>
      <c r="WJK80" s="164"/>
      <c r="WJL80" s="164"/>
      <c r="WJM80" s="164"/>
      <c r="WJN80" s="164"/>
      <c r="WJO80" s="164"/>
      <c r="WJP80" s="164"/>
      <c r="WJQ80" s="164"/>
      <c r="WJR80" s="164"/>
      <c r="WJS80" s="164"/>
      <c r="WJT80" s="164"/>
      <c r="WJU80" s="164"/>
      <c r="WJV80" s="164"/>
      <c r="WJW80" s="164"/>
      <c r="WJX80" s="164"/>
      <c r="WJY80" s="164"/>
      <c r="WJZ80" s="164"/>
      <c r="WKA80" s="164"/>
      <c r="WKB80" s="164"/>
      <c r="WKC80" s="164"/>
      <c r="WKD80" s="164"/>
      <c r="WKE80" s="164"/>
      <c r="WKF80" s="164"/>
      <c r="WKG80" s="164"/>
      <c r="WKH80" s="164"/>
      <c r="WKI80" s="164"/>
      <c r="WKJ80" s="164"/>
      <c r="WKK80" s="164"/>
      <c r="WKL80" s="164"/>
      <c r="WKM80" s="164"/>
      <c r="WKN80" s="164"/>
      <c r="WKO80" s="164"/>
      <c r="WKP80" s="164"/>
      <c r="WKQ80" s="164"/>
      <c r="WKR80" s="164"/>
      <c r="WKS80" s="164"/>
      <c r="WKT80" s="164"/>
      <c r="WKU80" s="164"/>
      <c r="WKV80" s="164"/>
      <c r="WKW80" s="164"/>
      <c r="WKX80" s="164"/>
      <c r="WKY80" s="164"/>
      <c r="WKZ80" s="164"/>
      <c r="WLA80" s="164"/>
      <c r="WLB80" s="164"/>
      <c r="WLC80" s="164"/>
      <c r="WLD80" s="164"/>
      <c r="WLE80" s="164"/>
      <c r="WLF80" s="164"/>
      <c r="WLG80" s="164"/>
      <c r="WLH80" s="164"/>
      <c r="WLI80" s="164"/>
      <c r="WLJ80" s="164"/>
      <c r="WLK80" s="164"/>
      <c r="WLL80" s="164"/>
      <c r="WLM80" s="164"/>
      <c r="WLN80" s="164"/>
      <c r="WLO80" s="164"/>
      <c r="WLP80" s="164"/>
      <c r="WLQ80" s="164"/>
      <c r="WLR80" s="164"/>
      <c r="WLS80" s="164"/>
      <c r="WLT80" s="164"/>
      <c r="WLU80" s="164"/>
      <c r="WLV80" s="164"/>
      <c r="WLW80" s="164"/>
      <c r="WLX80" s="164"/>
      <c r="WLY80" s="164"/>
      <c r="WLZ80" s="164"/>
      <c r="WMA80" s="164"/>
      <c r="WMB80" s="164"/>
      <c r="WMC80" s="164"/>
      <c r="WMD80" s="164"/>
      <c r="WME80" s="164"/>
      <c r="WMF80" s="164"/>
      <c r="WMG80" s="164"/>
      <c r="WMH80" s="164"/>
      <c r="WMI80" s="164"/>
      <c r="WMJ80" s="164"/>
      <c r="WMK80" s="164"/>
      <c r="WML80" s="164"/>
      <c r="WMM80" s="164"/>
      <c r="WMN80" s="164"/>
      <c r="WMO80" s="164"/>
      <c r="WMP80" s="164"/>
      <c r="WMQ80" s="164"/>
      <c r="WMR80" s="164"/>
      <c r="WMS80" s="164"/>
      <c r="WMT80" s="164"/>
      <c r="WMU80" s="164"/>
      <c r="WMV80" s="164"/>
      <c r="WMW80" s="164"/>
      <c r="WMX80" s="164"/>
      <c r="WMY80" s="164"/>
      <c r="WMZ80" s="164"/>
      <c r="WNA80" s="164"/>
      <c r="WNB80" s="164"/>
      <c r="WNC80" s="164"/>
      <c r="WND80" s="164"/>
      <c r="WNE80" s="164"/>
      <c r="WNF80" s="164"/>
      <c r="WNG80" s="164"/>
      <c r="WNH80" s="164"/>
      <c r="WNI80" s="164"/>
      <c r="WNJ80" s="164"/>
      <c r="WNK80" s="164"/>
      <c r="WNL80" s="164"/>
      <c r="WNM80" s="164"/>
      <c r="WNN80" s="164"/>
      <c r="WNO80" s="164"/>
      <c r="WNP80" s="164"/>
      <c r="WNQ80" s="164"/>
      <c r="WNR80" s="164"/>
      <c r="WNS80" s="164"/>
      <c r="WNT80" s="164"/>
      <c r="WNU80" s="164"/>
      <c r="WNV80" s="164"/>
      <c r="WNW80" s="164"/>
      <c r="WNX80" s="164"/>
      <c r="WNY80" s="164"/>
      <c r="WNZ80" s="164"/>
      <c r="WOA80" s="164"/>
      <c r="WOB80" s="164"/>
      <c r="WOC80" s="164"/>
      <c r="WOD80" s="164"/>
      <c r="WOE80" s="164"/>
      <c r="WOF80" s="164"/>
      <c r="WOG80" s="164"/>
      <c r="WOH80" s="164"/>
      <c r="WOI80" s="164"/>
      <c r="WOJ80" s="164"/>
      <c r="WOK80" s="164"/>
      <c r="WOL80" s="164"/>
      <c r="WOM80" s="164"/>
      <c r="WON80" s="164"/>
      <c r="WOO80" s="164"/>
      <c r="WOP80" s="164"/>
      <c r="WOQ80" s="164"/>
      <c r="WOR80" s="164"/>
      <c r="WOS80" s="164"/>
      <c r="WOT80" s="164"/>
      <c r="WOU80" s="164"/>
      <c r="WOV80" s="164"/>
      <c r="WOW80" s="164"/>
      <c r="WOX80" s="164"/>
      <c r="WOY80" s="164"/>
      <c r="WOZ80" s="164"/>
      <c r="WPA80" s="164"/>
      <c r="WPB80" s="164"/>
      <c r="WPC80" s="164"/>
      <c r="WPD80" s="164"/>
      <c r="WPE80" s="164"/>
      <c r="WPF80" s="164"/>
      <c r="WPG80" s="164"/>
      <c r="WPH80" s="164"/>
      <c r="WPI80" s="164"/>
      <c r="WPJ80" s="164"/>
      <c r="WPK80" s="164"/>
      <c r="WPL80" s="164"/>
      <c r="WPM80" s="164"/>
      <c r="WPN80" s="164"/>
      <c r="WPO80" s="164"/>
      <c r="WPP80" s="164"/>
      <c r="WPQ80" s="164"/>
      <c r="WPR80" s="164"/>
      <c r="WPS80" s="164"/>
      <c r="WPT80" s="164"/>
      <c r="WPU80" s="164"/>
      <c r="WPV80" s="164"/>
      <c r="WPW80" s="164"/>
      <c r="WPX80" s="164"/>
      <c r="WPY80" s="164"/>
      <c r="WPZ80" s="164"/>
      <c r="WQA80" s="164"/>
      <c r="WQB80" s="164"/>
      <c r="WQC80" s="164"/>
      <c r="WQD80" s="164"/>
      <c r="WQE80" s="164"/>
      <c r="WQF80" s="164"/>
      <c r="WQG80" s="164"/>
      <c r="WQH80" s="164"/>
      <c r="WQI80" s="164"/>
      <c r="WQJ80" s="164"/>
      <c r="WQK80" s="164"/>
      <c r="WQL80" s="164"/>
      <c r="WQM80" s="164"/>
      <c r="WQN80" s="164"/>
      <c r="WQO80" s="164"/>
      <c r="WQP80" s="164"/>
      <c r="WQQ80" s="164"/>
      <c r="WQR80" s="164"/>
      <c r="WQS80" s="164"/>
      <c r="WQT80" s="164"/>
      <c r="WQU80" s="164"/>
      <c r="WQV80" s="164"/>
      <c r="WQW80" s="164"/>
      <c r="WQX80" s="164"/>
      <c r="WQY80" s="164"/>
      <c r="WQZ80" s="164"/>
      <c r="WRA80" s="164"/>
      <c r="WRB80" s="164"/>
      <c r="WRC80" s="164"/>
      <c r="WRD80" s="164"/>
      <c r="WRE80" s="164"/>
      <c r="WRF80" s="164"/>
      <c r="WRG80" s="164"/>
      <c r="WRH80" s="164"/>
      <c r="WRI80" s="164"/>
      <c r="WRJ80" s="164"/>
      <c r="WRK80" s="164"/>
      <c r="WRL80" s="164"/>
      <c r="WRM80" s="164"/>
      <c r="WRN80" s="164"/>
      <c r="WRO80" s="164"/>
      <c r="WRP80" s="164"/>
      <c r="WRQ80" s="164"/>
      <c r="WRR80" s="164"/>
      <c r="WRS80" s="164"/>
      <c r="WRT80" s="164"/>
      <c r="WRU80" s="164"/>
      <c r="WRV80" s="164"/>
      <c r="WRW80" s="164"/>
      <c r="WRX80" s="164"/>
      <c r="WRY80" s="164"/>
      <c r="WRZ80" s="164"/>
      <c r="WSA80" s="164"/>
      <c r="WSB80" s="164"/>
      <c r="WSC80" s="164"/>
      <c r="WSD80" s="164"/>
      <c r="WSE80" s="164"/>
      <c r="WSF80" s="164"/>
      <c r="WSG80" s="164"/>
      <c r="WSH80" s="164"/>
      <c r="WSI80" s="164"/>
      <c r="WSJ80" s="164"/>
      <c r="WSK80" s="164"/>
      <c r="WSL80" s="164"/>
      <c r="WSM80" s="164"/>
      <c r="WSN80" s="164"/>
      <c r="WSO80" s="164"/>
      <c r="WSP80" s="164"/>
      <c r="WSQ80" s="164"/>
      <c r="WSR80" s="164"/>
      <c r="WSS80" s="164"/>
      <c r="WST80" s="164"/>
      <c r="WSU80" s="164"/>
      <c r="WSV80" s="164"/>
      <c r="WSW80" s="164"/>
      <c r="WSX80" s="164"/>
      <c r="WSY80" s="164"/>
      <c r="WSZ80" s="164"/>
      <c r="WTA80" s="164"/>
      <c r="WTB80" s="164"/>
      <c r="WTC80" s="164"/>
      <c r="WTD80" s="164"/>
      <c r="WTE80" s="164"/>
      <c r="WTF80" s="164"/>
      <c r="WTG80" s="164"/>
      <c r="WTH80" s="164"/>
      <c r="WTI80" s="164"/>
      <c r="WTJ80" s="164"/>
      <c r="WTK80" s="164"/>
      <c r="WTL80" s="164"/>
      <c r="WTM80" s="164"/>
      <c r="WTN80" s="164"/>
      <c r="WTO80" s="164"/>
      <c r="WTP80" s="164"/>
      <c r="WTQ80" s="164"/>
      <c r="WTR80" s="164"/>
      <c r="WTS80" s="164"/>
      <c r="WTT80" s="164"/>
      <c r="WTU80" s="164"/>
      <c r="WTV80" s="164"/>
      <c r="WTW80" s="164"/>
      <c r="WTX80" s="164"/>
      <c r="WTY80" s="164"/>
      <c r="WTZ80" s="164"/>
      <c r="WUA80" s="164"/>
      <c r="WUB80" s="164"/>
      <c r="WUC80" s="164"/>
      <c r="WUD80" s="164"/>
      <c r="WUE80" s="164"/>
      <c r="WUF80" s="164"/>
      <c r="WUG80" s="164"/>
      <c r="WUH80" s="164"/>
      <c r="WUI80" s="164"/>
      <c r="WUJ80" s="164"/>
      <c r="WUK80" s="164"/>
      <c r="WUL80" s="164"/>
      <c r="WUM80" s="164"/>
      <c r="WUN80" s="164"/>
      <c r="WUO80" s="164"/>
      <c r="WUP80" s="164"/>
      <c r="WUQ80" s="164"/>
      <c r="WUR80" s="164"/>
      <c r="WUS80" s="164"/>
      <c r="WUT80" s="164"/>
      <c r="WUU80" s="164"/>
      <c r="WUV80" s="164"/>
      <c r="WUW80" s="164"/>
      <c r="WUX80" s="164"/>
      <c r="WUY80" s="164"/>
      <c r="WUZ80" s="164"/>
      <c r="WVA80" s="164"/>
      <c r="WVB80" s="164"/>
      <c r="WVC80" s="164"/>
      <c r="WVD80" s="164"/>
      <c r="WVE80" s="164"/>
      <c r="WVF80" s="164"/>
      <c r="WVG80" s="164"/>
      <c r="WVH80" s="164"/>
      <c r="WVI80" s="164"/>
      <c r="WVJ80" s="164"/>
      <c r="WVK80" s="164"/>
      <c r="WVL80" s="164"/>
      <c r="WVM80" s="164"/>
      <c r="WVN80" s="164"/>
      <c r="WVO80" s="164"/>
      <c r="WVP80" s="164"/>
      <c r="WVQ80" s="164"/>
      <c r="WVR80" s="164"/>
      <c r="WVS80" s="164"/>
      <c r="WVT80" s="164"/>
      <c r="WVU80" s="164"/>
      <c r="WVV80" s="164"/>
      <c r="WVW80" s="164"/>
      <c r="WVX80" s="164"/>
      <c r="WVY80" s="164"/>
      <c r="WVZ80" s="164"/>
      <c r="WWA80" s="164"/>
      <c r="WWB80" s="164"/>
      <c r="WWC80" s="164"/>
      <c r="WWD80" s="164"/>
      <c r="WWE80" s="164"/>
      <c r="WWF80" s="164"/>
      <c r="WWG80" s="164"/>
      <c r="WWH80" s="164"/>
      <c r="WWI80" s="164"/>
      <c r="WWJ80" s="164"/>
      <c r="WWK80" s="164"/>
      <c r="WWL80" s="164"/>
      <c r="WWM80" s="164"/>
      <c r="WWN80" s="164"/>
      <c r="WWO80" s="164"/>
      <c r="WWP80" s="164"/>
      <c r="WWQ80" s="164"/>
      <c r="WWR80" s="164"/>
      <c r="WWS80" s="164"/>
      <c r="WWT80" s="164"/>
      <c r="WWU80" s="164"/>
      <c r="WWV80" s="164"/>
      <c r="WWW80" s="164"/>
      <c r="WWX80" s="164"/>
      <c r="WWY80" s="164"/>
      <c r="WWZ80" s="164"/>
      <c r="WXA80" s="164"/>
      <c r="WXB80" s="164"/>
      <c r="WXC80" s="164"/>
      <c r="WXD80" s="164"/>
      <c r="WXE80" s="164"/>
      <c r="WXF80" s="164"/>
      <c r="WXG80" s="164"/>
      <c r="WXH80" s="164"/>
      <c r="WXI80" s="164"/>
      <c r="WXJ80" s="164"/>
      <c r="WXK80" s="164"/>
      <c r="WXL80" s="164"/>
      <c r="WXM80" s="164"/>
      <c r="WXN80" s="164"/>
      <c r="WXO80" s="164"/>
      <c r="WXP80" s="164"/>
      <c r="WXQ80" s="164"/>
      <c r="WXR80" s="164"/>
      <c r="WXS80" s="164"/>
      <c r="WXT80" s="164"/>
      <c r="WXU80" s="164"/>
      <c r="WXV80" s="164"/>
      <c r="WXW80" s="164"/>
      <c r="WXX80" s="164"/>
      <c r="WXY80" s="164"/>
      <c r="WXZ80" s="164"/>
      <c r="WYA80" s="164"/>
      <c r="WYB80" s="164"/>
      <c r="WYC80" s="164"/>
      <c r="WYD80" s="164"/>
      <c r="WYE80" s="164"/>
      <c r="WYF80" s="164"/>
      <c r="WYG80" s="164"/>
      <c r="WYH80" s="164"/>
      <c r="WYI80" s="164"/>
      <c r="WYJ80" s="164"/>
      <c r="WYK80" s="164"/>
      <c r="WYL80" s="164"/>
      <c r="WYM80" s="164"/>
      <c r="WYN80" s="164"/>
      <c r="WYO80" s="164"/>
      <c r="WYP80" s="164"/>
      <c r="WYQ80" s="164"/>
      <c r="WYR80" s="164"/>
      <c r="WYS80" s="164"/>
      <c r="WYT80" s="164"/>
      <c r="WYU80" s="164"/>
      <c r="WYV80" s="164"/>
      <c r="WYW80" s="164"/>
      <c r="WYX80" s="164"/>
      <c r="WYY80" s="164"/>
      <c r="WYZ80" s="164"/>
      <c r="WZA80" s="164"/>
      <c r="WZB80" s="164"/>
      <c r="WZC80" s="164"/>
      <c r="WZD80" s="164"/>
      <c r="WZE80" s="164"/>
      <c r="WZF80" s="164"/>
      <c r="WZG80" s="164"/>
      <c r="WZH80" s="164"/>
      <c r="WZI80" s="164"/>
      <c r="WZJ80" s="164"/>
      <c r="WZK80" s="164"/>
      <c r="WZL80" s="164"/>
      <c r="WZM80" s="164"/>
      <c r="WZN80" s="164"/>
      <c r="WZO80" s="164"/>
      <c r="WZP80" s="164"/>
      <c r="WZQ80" s="164"/>
      <c r="WZR80" s="164"/>
      <c r="WZS80" s="164"/>
      <c r="WZT80" s="164"/>
      <c r="WZU80" s="164"/>
      <c r="WZV80" s="164"/>
      <c r="WZW80" s="164"/>
      <c r="WZX80" s="164"/>
      <c r="WZY80" s="164"/>
      <c r="WZZ80" s="164"/>
      <c r="XAA80" s="164"/>
      <c r="XAB80" s="164"/>
      <c r="XAC80" s="164"/>
      <c r="XAD80" s="164"/>
      <c r="XAE80" s="164"/>
      <c r="XAF80" s="164"/>
      <c r="XAG80" s="164"/>
      <c r="XAH80" s="164"/>
      <c r="XAI80" s="164"/>
      <c r="XAJ80" s="164"/>
      <c r="XAK80" s="164"/>
      <c r="XAL80" s="164"/>
      <c r="XAM80" s="164"/>
      <c r="XAN80" s="164"/>
      <c r="XAO80" s="164"/>
      <c r="XAP80" s="164"/>
      <c r="XAQ80" s="164"/>
      <c r="XAR80" s="164"/>
      <c r="XAS80" s="164"/>
      <c r="XAT80" s="164"/>
      <c r="XAU80" s="164"/>
      <c r="XAV80" s="164"/>
      <c r="XAW80" s="164"/>
      <c r="XAX80" s="164"/>
      <c r="XAY80" s="164"/>
      <c r="XAZ80" s="164"/>
      <c r="XBA80" s="164"/>
      <c r="XBB80" s="164"/>
      <c r="XBC80" s="164"/>
      <c r="XBD80" s="164"/>
      <c r="XBE80" s="164"/>
      <c r="XBF80" s="164"/>
      <c r="XBG80" s="164"/>
      <c r="XBH80" s="164"/>
      <c r="XBI80" s="164"/>
      <c r="XBJ80" s="164"/>
      <c r="XBK80" s="164"/>
      <c r="XBL80" s="164"/>
      <c r="XBM80" s="164"/>
      <c r="XBN80" s="164"/>
      <c r="XBO80" s="164"/>
      <c r="XBP80" s="164"/>
      <c r="XBQ80" s="164"/>
      <c r="XBR80" s="164"/>
      <c r="XBS80" s="164"/>
      <c r="XBT80" s="164"/>
      <c r="XBU80" s="164"/>
      <c r="XBV80" s="164"/>
      <c r="XBW80" s="164"/>
      <c r="XBX80" s="164"/>
      <c r="XBY80" s="164"/>
      <c r="XBZ80" s="164"/>
      <c r="XCA80" s="164"/>
      <c r="XCB80" s="164"/>
      <c r="XCC80" s="164"/>
      <c r="XCD80" s="164"/>
      <c r="XCE80" s="164"/>
      <c r="XCF80" s="164"/>
      <c r="XCG80" s="164"/>
      <c r="XCH80" s="164"/>
      <c r="XCI80" s="164"/>
      <c r="XCJ80" s="164"/>
      <c r="XCK80" s="164"/>
      <c r="XCL80" s="164"/>
      <c r="XCM80" s="164"/>
      <c r="XCN80" s="164"/>
      <c r="XCO80" s="164"/>
      <c r="XCP80" s="164"/>
      <c r="XCQ80" s="164"/>
      <c r="XCR80" s="164"/>
      <c r="XCS80" s="164"/>
      <c r="XCT80" s="164"/>
      <c r="XCU80" s="164"/>
      <c r="XCV80" s="164"/>
      <c r="XCW80" s="164"/>
      <c r="XCX80" s="164"/>
      <c r="XCY80" s="164"/>
      <c r="XCZ80" s="164"/>
      <c r="XDA80" s="164"/>
      <c r="XDB80" s="164"/>
      <c r="XDC80" s="164"/>
      <c r="XDD80" s="164"/>
      <c r="XDE80" s="164"/>
      <c r="XDF80" s="164"/>
      <c r="XDG80" s="164"/>
      <c r="XDH80" s="164"/>
      <c r="XDI80" s="164"/>
      <c r="XDJ80" s="164"/>
      <c r="XDK80" s="164"/>
      <c r="XDL80" s="164"/>
      <c r="XDM80" s="164"/>
      <c r="XDN80" s="164"/>
      <c r="XDO80" s="164"/>
      <c r="XDP80" s="164"/>
      <c r="XDQ80" s="164"/>
      <c r="XDR80" s="164"/>
      <c r="XDS80" s="164"/>
      <c r="XDT80" s="164"/>
      <c r="XDU80" s="164"/>
      <c r="XDV80" s="164"/>
      <c r="XDW80" s="164"/>
      <c r="XDX80" s="164"/>
      <c r="XDY80" s="164"/>
      <c r="XDZ80" s="164"/>
      <c r="XEA80" s="164"/>
      <c r="XEB80" s="164"/>
      <c r="XEC80" s="164"/>
      <c r="XED80" s="164"/>
      <c r="XEE80" s="164"/>
      <c r="XEF80" s="164"/>
      <c r="XEG80" s="164"/>
      <c r="XEH80" s="164"/>
      <c r="XEI80" s="164"/>
      <c r="XEJ80" s="164"/>
      <c r="XEK80" s="164"/>
      <c r="XEL80" s="164"/>
      <c r="XEM80" s="164"/>
      <c r="XEN80" s="164"/>
      <c r="XEO80" s="164"/>
      <c r="XEP80" s="164"/>
      <c r="XEQ80" s="164"/>
      <c r="XER80" s="164"/>
      <c r="XES80" s="164"/>
      <c r="XET80" s="164"/>
      <c r="XEU80" s="164"/>
      <c r="XEV80" s="164"/>
      <c r="XEW80" s="164"/>
      <c r="XEX80" s="164"/>
      <c r="XEY80" s="164"/>
      <c r="XEZ80" s="164"/>
      <c r="XFA80" s="164"/>
    </row>
    <row r="81" s="90" customFormat="1" ht="24.95" customHeight="1" spans="1:16381">
      <c r="A81" s="112">
        <v>75</v>
      </c>
      <c r="B81" s="107"/>
      <c r="C81" s="178" t="s">
        <v>284</v>
      </c>
      <c r="D81" s="178" t="s">
        <v>39</v>
      </c>
      <c r="E81" s="178" t="s">
        <v>285</v>
      </c>
      <c r="F81" s="179" t="s">
        <v>286</v>
      </c>
      <c r="G81" s="112" t="s">
        <v>32</v>
      </c>
      <c r="H81" s="180">
        <v>7089</v>
      </c>
      <c r="I81" s="112"/>
      <c r="J81" s="112">
        <f>H81*0.16</f>
        <v>1134.24</v>
      </c>
      <c r="K81" s="112"/>
      <c r="L81" s="112"/>
      <c r="M81" s="112">
        <f>L81+K81+J81</f>
        <v>1134.24</v>
      </c>
      <c r="N81" s="112"/>
      <c r="O81" s="112"/>
      <c r="P81" s="112"/>
      <c r="Q81" s="112">
        <f>P81+O81+N81</f>
        <v>0</v>
      </c>
      <c r="R81" s="148">
        <v>1</v>
      </c>
      <c r="S81" s="112">
        <f>Q81+M81</f>
        <v>1134.24</v>
      </c>
      <c r="T81" s="115" t="s">
        <v>76</v>
      </c>
      <c r="U81" s="163">
        <v>45108</v>
      </c>
      <c r="V81" s="112">
        <f>DATEDIF(T81,U81,"M")+1</f>
        <v>1</v>
      </c>
      <c r="W81" s="164"/>
      <c r="X81" s="164"/>
      <c r="Y81" s="164"/>
      <c r="Z81" s="164"/>
      <c r="AA81" s="164"/>
      <c r="AB81" s="164"/>
      <c r="AC81" s="164"/>
      <c r="AD81" s="164"/>
      <c r="AE81" s="164"/>
      <c r="AF81" s="164"/>
      <c r="AG81" s="164"/>
      <c r="AH81" s="164"/>
      <c r="AI81" s="164"/>
      <c r="AJ81" s="164"/>
      <c r="AK81" s="164"/>
      <c r="AL81" s="164"/>
      <c r="AM81" s="164"/>
      <c r="AN81" s="164"/>
      <c r="AO81" s="164"/>
      <c r="AP81" s="164"/>
      <c r="AQ81" s="164"/>
      <c r="AR81" s="164"/>
      <c r="AS81" s="164"/>
      <c r="AT81" s="164"/>
      <c r="AU81" s="164"/>
      <c r="AV81" s="164"/>
      <c r="AW81" s="164"/>
      <c r="AX81" s="164"/>
      <c r="AY81" s="164"/>
      <c r="AZ81" s="164"/>
      <c r="BA81" s="164"/>
      <c r="BB81" s="164"/>
      <c r="BC81" s="164"/>
      <c r="BD81" s="164"/>
      <c r="BE81" s="164"/>
      <c r="BF81" s="164"/>
      <c r="BG81" s="164"/>
      <c r="BH81" s="164"/>
      <c r="BI81" s="164"/>
      <c r="BJ81" s="164"/>
      <c r="BK81" s="164"/>
      <c r="BL81" s="164"/>
      <c r="BM81" s="164"/>
      <c r="BN81" s="164"/>
      <c r="BO81" s="164"/>
      <c r="BP81" s="164"/>
      <c r="BQ81" s="164"/>
      <c r="BR81" s="164"/>
      <c r="BS81" s="164"/>
      <c r="BT81" s="164"/>
      <c r="BU81" s="164"/>
      <c r="BV81" s="164"/>
      <c r="BW81" s="164"/>
      <c r="BX81" s="164"/>
      <c r="BY81" s="164"/>
      <c r="BZ81" s="164"/>
      <c r="CA81" s="164"/>
      <c r="CB81" s="164"/>
      <c r="CC81" s="164"/>
      <c r="CD81" s="164"/>
      <c r="CE81" s="164"/>
      <c r="CF81" s="164"/>
      <c r="CG81" s="164"/>
      <c r="CH81" s="164"/>
      <c r="CI81" s="164"/>
      <c r="CJ81" s="164"/>
      <c r="CK81" s="164"/>
      <c r="CL81" s="164"/>
      <c r="CM81" s="164"/>
      <c r="CN81" s="164"/>
      <c r="CO81" s="164"/>
      <c r="CP81" s="164"/>
      <c r="CQ81" s="164"/>
      <c r="CR81" s="164"/>
      <c r="CS81" s="164"/>
      <c r="CT81" s="164"/>
      <c r="CU81" s="164"/>
      <c r="CV81" s="164"/>
      <c r="CW81" s="164"/>
      <c r="CX81" s="164"/>
      <c r="CY81" s="164"/>
      <c r="CZ81" s="164"/>
      <c r="DA81" s="164"/>
      <c r="DB81" s="164"/>
      <c r="DC81" s="164"/>
      <c r="DD81" s="164"/>
      <c r="DE81" s="164"/>
      <c r="DF81" s="164"/>
      <c r="DG81" s="164"/>
      <c r="DH81" s="164"/>
      <c r="DI81" s="164"/>
      <c r="DJ81" s="164"/>
      <c r="DK81" s="164"/>
      <c r="DL81" s="164"/>
      <c r="DM81" s="164"/>
      <c r="DN81" s="164"/>
      <c r="DO81" s="164"/>
      <c r="DP81" s="164"/>
      <c r="DQ81" s="164"/>
      <c r="DR81" s="164"/>
      <c r="DS81" s="164"/>
      <c r="DT81" s="164"/>
      <c r="DU81" s="164"/>
      <c r="DV81" s="164"/>
      <c r="DW81" s="164"/>
      <c r="DX81" s="164"/>
      <c r="DY81" s="164"/>
      <c r="DZ81" s="164"/>
      <c r="EA81" s="164"/>
      <c r="EB81" s="164"/>
      <c r="EC81" s="164"/>
      <c r="ED81" s="164"/>
      <c r="EE81" s="164"/>
      <c r="EF81" s="164"/>
      <c r="EG81" s="164"/>
      <c r="EH81" s="164"/>
      <c r="EI81" s="164"/>
      <c r="EJ81" s="164"/>
      <c r="EK81" s="164"/>
      <c r="EL81" s="164"/>
      <c r="EM81" s="164"/>
      <c r="EN81" s="164"/>
      <c r="EO81" s="164"/>
      <c r="EP81" s="164"/>
      <c r="EQ81" s="164"/>
      <c r="ER81" s="164"/>
      <c r="ES81" s="164"/>
      <c r="ET81" s="164"/>
      <c r="EU81" s="164"/>
      <c r="EV81" s="164"/>
      <c r="EW81" s="164"/>
      <c r="EX81" s="164"/>
      <c r="EY81" s="164"/>
      <c r="EZ81" s="164"/>
      <c r="FA81" s="164"/>
      <c r="FB81" s="164"/>
      <c r="FC81" s="164"/>
      <c r="FD81" s="164"/>
      <c r="FE81" s="164"/>
      <c r="FF81" s="164"/>
      <c r="FG81" s="164"/>
      <c r="FH81" s="164"/>
      <c r="FI81" s="164"/>
      <c r="FJ81" s="164"/>
      <c r="FK81" s="164"/>
      <c r="FL81" s="164"/>
      <c r="FM81" s="164"/>
      <c r="FN81" s="164"/>
      <c r="FO81" s="164"/>
      <c r="FP81" s="164"/>
      <c r="FQ81" s="164"/>
      <c r="FR81" s="164"/>
      <c r="FS81" s="164"/>
      <c r="FT81" s="164"/>
      <c r="FU81" s="164"/>
      <c r="FV81" s="164"/>
      <c r="FW81" s="164"/>
      <c r="FX81" s="164"/>
      <c r="FY81" s="164"/>
      <c r="FZ81" s="164"/>
      <c r="GA81" s="164"/>
      <c r="GB81" s="164"/>
      <c r="GC81" s="164"/>
      <c r="GD81" s="164"/>
      <c r="GE81" s="164"/>
      <c r="GF81" s="164"/>
      <c r="GG81" s="164"/>
      <c r="GH81" s="164"/>
      <c r="GI81" s="164"/>
      <c r="GJ81" s="164"/>
      <c r="GK81" s="164"/>
      <c r="GL81" s="164"/>
      <c r="GM81" s="164"/>
      <c r="GN81" s="164"/>
      <c r="GO81" s="164"/>
      <c r="GP81" s="164"/>
      <c r="GQ81" s="164"/>
      <c r="GR81" s="164"/>
      <c r="GS81" s="164"/>
      <c r="GT81" s="164"/>
      <c r="GU81" s="164"/>
      <c r="GV81" s="164"/>
      <c r="GW81" s="164"/>
      <c r="GX81" s="164"/>
      <c r="GY81" s="164"/>
      <c r="GZ81" s="164"/>
      <c r="HA81" s="164"/>
      <c r="HB81" s="164"/>
      <c r="HC81" s="164"/>
      <c r="HD81" s="164"/>
      <c r="HE81" s="164"/>
      <c r="HF81" s="164"/>
      <c r="HG81" s="164"/>
      <c r="HH81" s="164"/>
      <c r="HI81" s="164"/>
      <c r="HJ81" s="164"/>
      <c r="HK81" s="164"/>
      <c r="HL81" s="164"/>
      <c r="HM81" s="164"/>
      <c r="HN81" s="164"/>
      <c r="HO81" s="164"/>
      <c r="HP81" s="164"/>
      <c r="HQ81" s="164"/>
      <c r="HR81" s="164"/>
      <c r="HS81" s="164"/>
      <c r="HT81" s="164"/>
      <c r="HU81" s="164"/>
      <c r="HV81" s="164"/>
      <c r="HW81" s="164"/>
      <c r="HX81" s="164"/>
      <c r="HY81" s="164"/>
      <c r="HZ81" s="164"/>
      <c r="IA81" s="164"/>
      <c r="IB81" s="164"/>
      <c r="IC81" s="164"/>
      <c r="ID81" s="164"/>
      <c r="IE81" s="164"/>
      <c r="IF81" s="164"/>
      <c r="IG81" s="164"/>
      <c r="IH81" s="164"/>
      <c r="II81" s="164"/>
      <c r="IJ81" s="164"/>
      <c r="IK81" s="164"/>
      <c r="IL81" s="164"/>
      <c r="IM81" s="164"/>
      <c r="IN81" s="164"/>
      <c r="IO81" s="164"/>
      <c r="IP81" s="164"/>
      <c r="IQ81" s="164"/>
      <c r="IR81" s="164"/>
      <c r="IS81" s="164"/>
      <c r="IT81" s="164"/>
      <c r="IU81" s="164"/>
      <c r="IV81" s="164"/>
      <c r="IW81" s="164"/>
      <c r="IX81" s="164"/>
      <c r="IY81" s="164"/>
      <c r="IZ81" s="164"/>
      <c r="JA81" s="164"/>
      <c r="JB81" s="164"/>
      <c r="JC81" s="164"/>
      <c r="JD81" s="164"/>
      <c r="JE81" s="164"/>
      <c r="JF81" s="164"/>
      <c r="JG81" s="164"/>
      <c r="JH81" s="164"/>
      <c r="JI81" s="164"/>
      <c r="JJ81" s="164"/>
      <c r="JK81" s="164"/>
      <c r="JL81" s="164"/>
      <c r="JM81" s="164"/>
      <c r="JN81" s="164"/>
      <c r="JO81" s="164"/>
      <c r="JP81" s="164"/>
      <c r="JQ81" s="164"/>
      <c r="JR81" s="164"/>
      <c r="JS81" s="164"/>
      <c r="JT81" s="164"/>
      <c r="JU81" s="164"/>
      <c r="JV81" s="164"/>
      <c r="JW81" s="164"/>
      <c r="JX81" s="164"/>
      <c r="JY81" s="164"/>
      <c r="JZ81" s="164"/>
      <c r="KA81" s="164"/>
      <c r="KB81" s="164"/>
      <c r="KC81" s="164"/>
      <c r="KD81" s="164"/>
      <c r="KE81" s="164"/>
      <c r="KF81" s="164"/>
      <c r="KG81" s="164"/>
      <c r="KH81" s="164"/>
      <c r="KI81" s="164"/>
      <c r="KJ81" s="164"/>
      <c r="KK81" s="164"/>
      <c r="KL81" s="164"/>
      <c r="KM81" s="164"/>
      <c r="KN81" s="164"/>
      <c r="KO81" s="164"/>
      <c r="KP81" s="164"/>
      <c r="KQ81" s="164"/>
      <c r="KR81" s="164"/>
      <c r="KS81" s="164"/>
      <c r="KT81" s="164"/>
      <c r="KU81" s="164"/>
      <c r="KV81" s="164"/>
      <c r="KW81" s="164"/>
      <c r="KX81" s="164"/>
      <c r="KY81" s="164"/>
      <c r="KZ81" s="164"/>
      <c r="LA81" s="164"/>
      <c r="LB81" s="164"/>
      <c r="LC81" s="164"/>
      <c r="LD81" s="164"/>
      <c r="LE81" s="164"/>
      <c r="LF81" s="164"/>
      <c r="LG81" s="164"/>
      <c r="LH81" s="164"/>
      <c r="LI81" s="164"/>
      <c r="LJ81" s="164"/>
      <c r="LK81" s="164"/>
      <c r="LL81" s="164"/>
      <c r="LM81" s="164"/>
      <c r="LN81" s="164"/>
      <c r="LO81" s="164"/>
      <c r="LP81" s="164"/>
      <c r="LQ81" s="164"/>
      <c r="LR81" s="164"/>
      <c r="LS81" s="164"/>
      <c r="LT81" s="164"/>
      <c r="LU81" s="164"/>
      <c r="LV81" s="164"/>
      <c r="LW81" s="164"/>
      <c r="LX81" s="164"/>
      <c r="LY81" s="164"/>
      <c r="LZ81" s="164"/>
      <c r="MA81" s="164"/>
      <c r="MB81" s="164"/>
      <c r="MC81" s="164"/>
      <c r="MD81" s="164"/>
      <c r="ME81" s="164"/>
      <c r="MF81" s="164"/>
      <c r="MG81" s="164"/>
      <c r="MH81" s="164"/>
      <c r="MI81" s="164"/>
      <c r="MJ81" s="164"/>
      <c r="MK81" s="164"/>
      <c r="ML81" s="164"/>
      <c r="MM81" s="164"/>
      <c r="MN81" s="164"/>
      <c r="MO81" s="164"/>
      <c r="MP81" s="164"/>
      <c r="MQ81" s="164"/>
      <c r="MR81" s="164"/>
      <c r="MS81" s="164"/>
      <c r="MT81" s="164"/>
      <c r="MU81" s="164"/>
      <c r="MV81" s="164"/>
      <c r="MW81" s="164"/>
      <c r="MX81" s="164"/>
      <c r="MY81" s="164"/>
      <c r="MZ81" s="164"/>
      <c r="NA81" s="164"/>
      <c r="NB81" s="164"/>
      <c r="NC81" s="164"/>
      <c r="ND81" s="164"/>
      <c r="NE81" s="164"/>
      <c r="NF81" s="164"/>
      <c r="NG81" s="164"/>
      <c r="NH81" s="164"/>
      <c r="NI81" s="164"/>
      <c r="NJ81" s="164"/>
      <c r="NK81" s="164"/>
      <c r="NL81" s="164"/>
      <c r="NM81" s="164"/>
      <c r="NN81" s="164"/>
      <c r="NO81" s="164"/>
      <c r="NP81" s="164"/>
      <c r="NQ81" s="164"/>
      <c r="NR81" s="164"/>
      <c r="NS81" s="164"/>
      <c r="NT81" s="164"/>
      <c r="NU81" s="164"/>
      <c r="NV81" s="164"/>
      <c r="NW81" s="164"/>
      <c r="NX81" s="164"/>
      <c r="NY81" s="164"/>
      <c r="NZ81" s="164"/>
      <c r="OA81" s="164"/>
      <c r="OB81" s="164"/>
      <c r="OC81" s="164"/>
      <c r="OD81" s="164"/>
      <c r="OE81" s="164"/>
      <c r="OF81" s="164"/>
      <c r="OG81" s="164"/>
      <c r="OH81" s="164"/>
      <c r="OI81" s="164"/>
      <c r="OJ81" s="164"/>
      <c r="OK81" s="164"/>
      <c r="OL81" s="164"/>
      <c r="OM81" s="164"/>
      <c r="ON81" s="164"/>
      <c r="OO81" s="164"/>
      <c r="OP81" s="164"/>
      <c r="OQ81" s="164"/>
      <c r="OR81" s="164"/>
      <c r="OS81" s="164"/>
      <c r="OT81" s="164"/>
      <c r="OU81" s="164"/>
      <c r="OV81" s="164"/>
      <c r="OW81" s="164"/>
      <c r="OX81" s="164"/>
      <c r="OY81" s="164"/>
      <c r="OZ81" s="164"/>
      <c r="PA81" s="164"/>
      <c r="PB81" s="164"/>
      <c r="PC81" s="164"/>
      <c r="PD81" s="164"/>
      <c r="PE81" s="164"/>
      <c r="PF81" s="164"/>
      <c r="PG81" s="164"/>
      <c r="PH81" s="164"/>
      <c r="PI81" s="164"/>
      <c r="PJ81" s="164"/>
      <c r="PK81" s="164"/>
      <c r="PL81" s="164"/>
      <c r="PM81" s="164"/>
      <c r="PN81" s="164"/>
      <c r="PO81" s="164"/>
      <c r="PP81" s="164"/>
      <c r="PQ81" s="164"/>
      <c r="PR81" s="164"/>
      <c r="PS81" s="164"/>
      <c r="PT81" s="164"/>
      <c r="PU81" s="164"/>
      <c r="PV81" s="164"/>
      <c r="PW81" s="164"/>
      <c r="PX81" s="164"/>
      <c r="PY81" s="164"/>
      <c r="PZ81" s="164"/>
      <c r="QA81" s="164"/>
      <c r="QB81" s="164"/>
      <c r="QC81" s="164"/>
      <c r="QD81" s="164"/>
      <c r="QE81" s="164"/>
      <c r="QF81" s="164"/>
      <c r="QG81" s="164"/>
      <c r="QH81" s="164"/>
      <c r="QI81" s="164"/>
      <c r="QJ81" s="164"/>
      <c r="QK81" s="164"/>
      <c r="QL81" s="164"/>
      <c r="QM81" s="164"/>
      <c r="QN81" s="164"/>
      <c r="QO81" s="164"/>
      <c r="QP81" s="164"/>
      <c r="QQ81" s="164"/>
      <c r="QR81" s="164"/>
      <c r="QS81" s="164"/>
      <c r="QT81" s="164"/>
      <c r="QU81" s="164"/>
      <c r="QV81" s="164"/>
      <c r="QW81" s="164"/>
      <c r="QX81" s="164"/>
      <c r="QY81" s="164"/>
      <c r="QZ81" s="164"/>
      <c r="RA81" s="164"/>
      <c r="RB81" s="164"/>
      <c r="RC81" s="164"/>
      <c r="RD81" s="164"/>
      <c r="RE81" s="164"/>
      <c r="RF81" s="164"/>
      <c r="RG81" s="164"/>
      <c r="RH81" s="164"/>
      <c r="RI81" s="164"/>
      <c r="RJ81" s="164"/>
      <c r="RK81" s="164"/>
      <c r="RL81" s="164"/>
      <c r="RM81" s="164"/>
      <c r="RN81" s="164"/>
      <c r="RO81" s="164"/>
      <c r="RP81" s="164"/>
      <c r="RQ81" s="164"/>
      <c r="RR81" s="164"/>
      <c r="RS81" s="164"/>
      <c r="RT81" s="164"/>
      <c r="RU81" s="164"/>
      <c r="RV81" s="164"/>
      <c r="RW81" s="164"/>
      <c r="RX81" s="164"/>
      <c r="RY81" s="164"/>
      <c r="RZ81" s="164"/>
      <c r="SA81" s="164"/>
      <c r="SB81" s="164"/>
      <c r="SC81" s="164"/>
      <c r="SD81" s="164"/>
      <c r="SE81" s="164"/>
      <c r="SF81" s="164"/>
      <c r="SG81" s="164"/>
      <c r="SH81" s="164"/>
      <c r="SI81" s="164"/>
      <c r="SJ81" s="164"/>
      <c r="SK81" s="164"/>
      <c r="SL81" s="164"/>
      <c r="SM81" s="164"/>
      <c r="SN81" s="164"/>
      <c r="SO81" s="164"/>
      <c r="SP81" s="164"/>
      <c r="SQ81" s="164"/>
      <c r="SR81" s="164"/>
      <c r="SS81" s="164"/>
      <c r="ST81" s="164"/>
      <c r="SU81" s="164"/>
      <c r="SV81" s="164"/>
      <c r="SW81" s="164"/>
      <c r="SX81" s="164"/>
      <c r="SY81" s="164"/>
      <c r="SZ81" s="164"/>
      <c r="TA81" s="164"/>
      <c r="TB81" s="164"/>
      <c r="TC81" s="164"/>
      <c r="TD81" s="164"/>
      <c r="TE81" s="164"/>
      <c r="TF81" s="164"/>
      <c r="TG81" s="164"/>
      <c r="TH81" s="164"/>
      <c r="TI81" s="164"/>
      <c r="TJ81" s="164"/>
      <c r="TK81" s="164"/>
      <c r="TL81" s="164"/>
      <c r="TM81" s="164"/>
      <c r="TN81" s="164"/>
      <c r="TO81" s="164"/>
      <c r="TP81" s="164"/>
      <c r="TQ81" s="164"/>
      <c r="TR81" s="164"/>
      <c r="TS81" s="164"/>
      <c r="TT81" s="164"/>
      <c r="TU81" s="164"/>
      <c r="TV81" s="164"/>
      <c r="TW81" s="164"/>
      <c r="TX81" s="164"/>
      <c r="TY81" s="164"/>
      <c r="TZ81" s="164"/>
      <c r="UA81" s="164"/>
      <c r="UB81" s="164"/>
      <c r="UC81" s="164"/>
      <c r="UD81" s="164"/>
      <c r="UE81" s="164"/>
      <c r="UF81" s="164"/>
      <c r="UG81" s="164"/>
      <c r="UH81" s="164"/>
      <c r="UI81" s="164"/>
      <c r="UJ81" s="164"/>
      <c r="UK81" s="164"/>
      <c r="UL81" s="164"/>
      <c r="UM81" s="164"/>
      <c r="UN81" s="164"/>
      <c r="UO81" s="164"/>
      <c r="UP81" s="164"/>
      <c r="UQ81" s="164"/>
      <c r="UR81" s="164"/>
      <c r="US81" s="164"/>
      <c r="UT81" s="164"/>
      <c r="UU81" s="164"/>
      <c r="UV81" s="164"/>
      <c r="UW81" s="164"/>
      <c r="UX81" s="164"/>
      <c r="UY81" s="164"/>
      <c r="UZ81" s="164"/>
      <c r="VA81" s="164"/>
      <c r="VB81" s="164"/>
      <c r="VC81" s="164"/>
      <c r="VD81" s="164"/>
      <c r="VE81" s="164"/>
      <c r="VF81" s="164"/>
      <c r="VG81" s="164"/>
      <c r="VH81" s="164"/>
      <c r="VI81" s="164"/>
      <c r="VJ81" s="164"/>
      <c r="VK81" s="164"/>
      <c r="VL81" s="164"/>
      <c r="VM81" s="164"/>
      <c r="VN81" s="164"/>
      <c r="VO81" s="164"/>
      <c r="VP81" s="164"/>
      <c r="VQ81" s="164"/>
      <c r="VR81" s="164"/>
      <c r="VS81" s="164"/>
      <c r="VT81" s="164"/>
      <c r="VU81" s="164"/>
      <c r="VV81" s="164"/>
      <c r="VW81" s="164"/>
      <c r="VX81" s="164"/>
      <c r="VY81" s="164"/>
      <c r="VZ81" s="164"/>
      <c r="WA81" s="164"/>
      <c r="WB81" s="164"/>
      <c r="WC81" s="164"/>
      <c r="WD81" s="164"/>
      <c r="WE81" s="164"/>
      <c r="WF81" s="164"/>
      <c r="WG81" s="164"/>
      <c r="WH81" s="164"/>
      <c r="WI81" s="164"/>
      <c r="WJ81" s="164"/>
      <c r="WK81" s="164"/>
      <c r="WL81" s="164"/>
      <c r="WM81" s="164"/>
      <c r="WN81" s="164"/>
      <c r="WO81" s="164"/>
      <c r="WP81" s="164"/>
      <c r="WQ81" s="164"/>
      <c r="WR81" s="164"/>
      <c r="WS81" s="164"/>
      <c r="WT81" s="164"/>
      <c r="WU81" s="164"/>
      <c r="WV81" s="164"/>
      <c r="WW81" s="164"/>
      <c r="WX81" s="164"/>
      <c r="WY81" s="164"/>
      <c r="WZ81" s="164"/>
      <c r="XA81" s="164"/>
      <c r="XB81" s="164"/>
      <c r="XC81" s="164"/>
      <c r="XD81" s="164"/>
      <c r="XE81" s="164"/>
      <c r="XF81" s="164"/>
      <c r="XG81" s="164"/>
      <c r="XH81" s="164"/>
      <c r="XI81" s="164"/>
      <c r="XJ81" s="164"/>
      <c r="XK81" s="164"/>
      <c r="XL81" s="164"/>
      <c r="XM81" s="164"/>
      <c r="XN81" s="164"/>
      <c r="XO81" s="164"/>
      <c r="XP81" s="164"/>
      <c r="XQ81" s="164"/>
      <c r="XR81" s="164"/>
      <c r="XS81" s="164"/>
      <c r="XT81" s="164"/>
      <c r="XU81" s="164"/>
      <c r="XV81" s="164"/>
      <c r="XW81" s="164"/>
      <c r="XX81" s="164"/>
      <c r="XY81" s="164"/>
      <c r="XZ81" s="164"/>
      <c r="YA81" s="164"/>
      <c r="YB81" s="164"/>
      <c r="YC81" s="164"/>
      <c r="YD81" s="164"/>
      <c r="YE81" s="164"/>
      <c r="YF81" s="164"/>
      <c r="YG81" s="164"/>
      <c r="YH81" s="164"/>
      <c r="YI81" s="164"/>
      <c r="YJ81" s="164"/>
      <c r="YK81" s="164"/>
      <c r="YL81" s="164"/>
      <c r="YM81" s="164"/>
      <c r="YN81" s="164"/>
      <c r="YO81" s="164"/>
      <c r="YP81" s="164"/>
      <c r="YQ81" s="164"/>
      <c r="YR81" s="164"/>
      <c r="YS81" s="164"/>
      <c r="YT81" s="164"/>
      <c r="YU81" s="164"/>
      <c r="YV81" s="164"/>
      <c r="YW81" s="164"/>
      <c r="YX81" s="164"/>
      <c r="YY81" s="164"/>
      <c r="YZ81" s="164"/>
      <c r="ZA81" s="164"/>
      <c r="ZB81" s="164"/>
      <c r="ZC81" s="164"/>
      <c r="ZD81" s="164"/>
      <c r="ZE81" s="164"/>
      <c r="ZF81" s="164"/>
      <c r="ZG81" s="164"/>
      <c r="ZH81" s="164"/>
      <c r="ZI81" s="164"/>
      <c r="ZJ81" s="164"/>
      <c r="ZK81" s="164"/>
      <c r="ZL81" s="164"/>
      <c r="ZM81" s="164"/>
      <c r="ZN81" s="164"/>
      <c r="ZO81" s="164"/>
      <c r="ZP81" s="164"/>
      <c r="ZQ81" s="164"/>
      <c r="ZR81" s="164"/>
      <c r="ZS81" s="164"/>
      <c r="ZT81" s="164"/>
      <c r="ZU81" s="164"/>
      <c r="ZV81" s="164"/>
      <c r="ZW81" s="164"/>
      <c r="ZX81" s="164"/>
      <c r="ZY81" s="164"/>
      <c r="ZZ81" s="164"/>
      <c r="AAA81" s="164"/>
      <c r="AAB81" s="164"/>
      <c r="AAC81" s="164"/>
      <c r="AAD81" s="164"/>
      <c r="AAE81" s="164"/>
      <c r="AAF81" s="164"/>
      <c r="AAG81" s="164"/>
      <c r="AAH81" s="164"/>
      <c r="AAI81" s="164"/>
      <c r="AAJ81" s="164"/>
      <c r="AAK81" s="164"/>
      <c r="AAL81" s="164"/>
      <c r="AAM81" s="164"/>
      <c r="AAN81" s="164"/>
      <c r="AAO81" s="164"/>
      <c r="AAP81" s="164"/>
      <c r="AAQ81" s="164"/>
      <c r="AAR81" s="164"/>
      <c r="AAS81" s="164"/>
      <c r="AAT81" s="164"/>
      <c r="AAU81" s="164"/>
      <c r="AAV81" s="164"/>
      <c r="AAW81" s="164"/>
      <c r="AAX81" s="164"/>
      <c r="AAY81" s="164"/>
      <c r="AAZ81" s="164"/>
      <c r="ABA81" s="164"/>
      <c r="ABB81" s="164"/>
      <c r="ABC81" s="164"/>
      <c r="ABD81" s="164"/>
      <c r="ABE81" s="164"/>
      <c r="ABF81" s="164"/>
      <c r="ABG81" s="164"/>
      <c r="ABH81" s="164"/>
      <c r="ABI81" s="164"/>
      <c r="ABJ81" s="164"/>
      <c r="ABK81" s="164"/>
      <c r="ABL81" s="164"/>
      <c r="ABM81" s="164"/>
      <c r="ABN81" s="164"/>
      <c r="ABO81" s="164"/>
      <c r="ABP81" s="164"/>
      <c r="ABQ81" s="164"/>
      <c r="ABR81" s="164"/>
      <c r="ABS81" s="164"/>
      <c r="ABT81" s="164"/>
      <c r="ABU81" s="164"/>
      <c r="ABV81" s="164"/>
      <c r="ABW81" s="164"/>
      <c r="ABX81" s="164"/>
      <c r="ABY81" s="164"/>
      <c r="ABZ81" s="164"/>
      <c r="ACA81" s="164"/>
      <c r="ACB81" s="164"/>
      <c r="ACC81" s="164"/>
      <c r="ACD81" s="164"/>
      <c r="ACE81" s="164"/>
      <c r="ACF81" s="164"/>
      <c r="ACG81" s="164"/>
      <c r="ACH81" s="164"/>
      <c r="ACI81" s="164"/>
      <c r="ACJ81" s="164"/>
      <c r="ACK81" s="164"/>
      <c r="ACL81" s="164"/>
      <c r="ACM81" s="164"/>
      <c r="ACN81" s="164"/>
      <c r="ACO81" s="164"/>
      <c r="ACP81" s="164"/>
      <c r="ACQ81" s="164"/>
      <c r="ACR81" s="164"/>
      <c r="ACS81" s="164"/>
      <c r="ACT81" s="164"/>
      <c r="ACU81" s="164"/>
      <c r="ACV81" s="164"/>
      <c r="ACW81" s="164"/>
      <c r="ACX81" s="164"/>
      <c r="ACY81" s="164"/>
      <c r="ACZ81" s="164"/>
      <c r="ADA81" s="164"/>
      <c r="ADB81" s="164"/>
      <c r="ADC81" s="164"/>
      <c r="ADD81" s="164"/>
      <c r="ADE81" s="164"/>
      <c r="ADF81" s="164"/>
      <c r="ADG81" s="164"/>
      <c r="ADH81" s="164"/>
      <c r="ADI81" s="164"/>
      <c r="ADJ81" s="164"/>
      <c r="ADK81" s="164"/>
      <c r="ADL81" s="164"/>
      <c r="ADM81" s="164"/>
      <c r="ADN81" s="164"/>
      <c r="ADO81" s="164"/>
      <c r="ADP81" s="164"/>
      <c r="ADQ81" s="164"/>
      <c r="ADR81" s="164"/>
      <c r="ADS81" s="164"/>
      <c r="ADT81" s="164"/>
      <c r="ADU81" s="164"/>
      <c r="ADV81" s="164"/>
      <c r="ADW81" s="164"/>
      <c r="ADX81" s="164"/>
      <c r="ADY81" s="164"/>
      <c r="ADZ81" s="164"/>
      <c r="AEA81" s="164"/>
      <c r="AEB81" s="164"/>
      <c r="AEC81" s="164"/>
      <c r="AED81" s="164"/>
      <c r="AEE81" s="164"/>
      <c r="AEF81" s="164"/>
      <c r="AEG81" s="164"/>
      <c r="AEH81" s="164"/>
      <c r="AEI81" s="164"/>
      <c r="AEJ81" s="164"/>
      <c r="AEK81" s="164"/>
      <c r="AEL81" s="164"/>
      <c r="AEM81" s="164"/>
      <c r="AEN81" s="164"/>
      <c r="AEO81" s="164"/>
      <c r="AEP81" s="164"/>
      <c r="AEQ81" s="164"/>
      <c r="AER81" s="164"/>
      <c r="AES81" s="164"/>
      <c r="AET81" s="164"/>
      <c r="AEU81" s="164"/>
      <c r="AEV81" s="164"/>
      <c r="AEW81" s="164"/>
      <c r="AEX81" s="164"/>
      <c r="AEY81" s="164"/>
      <c r="AEZ81" s="164"/>
      <c r="AFA81" s="164"/>
      <c r="AFB81" s="164"/>
      <c r="AFC81" s="164"/>
      <c r="AFD81" s="164"/>
      <c r="AFE81" s="164"/>
      <c r="AFF81" s="164"/>
      <c r="AFG81" s="164"/>
      <c r="AFH81" s="164"/>
      <c r="AFI81" s="164"/>
      <c r="AFJ81" s="164"/>
      <c r="AFK81" s="164"/>
      <c r="AFL81" s="164"/>
      <c r="AFM81" s="164"/>
      <c r="AFN81" s="164"/>
      <c r="AFO81" s="164"/>
      <c r="AFP81" s="164"/>
      <c r="AFQ81" s="164"/>
      <c r="AFR81" s="164"/>
      <c r="AFS81" s="164"/>
      <c r="AFT81" s="164"/>
      <c r="AFU81" s="164"/>
      <c r="AFV81" s="164"/>
      <c r="AFW81" s="164"/>
      <c r="AFX81" s="164"/>
      <c r="AFY81" s="164"/>
      <c r="AFZ81" s="164"/>
      <c r="AGA81" s="164"/>
      <c r="AGB81" s="164"/>
      <c r="AGC81" s="164"/>
      <c r="AGD81" s="164"/>
      <c r="AGE81" s="164"/>
      <c r="AGF81" s="164"/>
      <c r="AGG81" s="164"/>
      <c r="AGH81" s="164"/>
      <c r="AGI81" s="164"/>
      <c r="AGJ81" s="164"/>
      <c r="AGK81" s="164"/>
      <c r="AGL81" s="164"/>
      <c r="AGM81" s="164"/>
      <c r="AGN81" s="164"/>
      <c r="AGO81" s="164"/>
      <c r="AGP81" s="164"/>
      <c r="AGQ81" s="164"/>
      <c r="AGR81" s="164"/>
      <c r="AGS81" s="164"/>
      <c r="AGT81" s="164"/>
      <c r="AGU81" s="164"/>
      <c r="AGV81" s="164"/>
      <c r="AGW81" s="164"/>
      <c r="AGX81" s="164"/>
      <c r="AGY81" s="164"/>
      <c r="AGZ81" s="164"/>
      <c r="AHA81" s="164"/>
      <c r="AHB81" s="164"/>
      <c r="AHC81" s="164"/>
      <c r="AHD81" s="164"/>
      <c r="AHE81" s="164"/>
      <c r="AHF81" s="164"/>
      <c r="AHG81" s="164"/>
      <c r="AHH81" s="164"/>
      <c r="AHI81" s="164"/>
      <c r="AHJ81" s="164"/>
      <c r="AHK81" s="164"/>
      <c r="AHL81" s="164"/>
      <c r="AHM81" s="164"/>
      <c r="AHN81" s="164"/>
      <c r="AHO81" s="164"/>
      <c r="AHP81" s="164"/>
      <c r="AHQ81" s="164"/>
      <c r="AHR81" s="164"/>
      <c r="AHS81" s="164"/>
      <c r="AHT81" s="164"/>
      <c r="AHU81" s="164"/>
      <c r="AHV81" s="164"/>
      <c r="AHW81" s="164"/>
      <c r="AHX81" s="164"/>
      <c r="AHY81" s="164"/>
      <c r="AHZ81" s="164"/>
      <c r="AIA81" s="164"/>
      <c r="AIB81" s="164"/>
      <c r="AIC81" s="164"/>
      <c r="AID81" s="164"/>
      <c r="AIE81" s="164"/>
      <c r="AIF81" s="164"/>
      <c r="AIG81" s="164"/>
      <c r="AIH81" s="164"/>
      <c r="AII81" s="164"/>
      <c r="AIJ81" s="164"/>
      <c r="AIK81" s="164"/>
      <c r="AIL81" s="164"/>
      <c r="AIM81" s="164"/>
      <c r="AIN81" s="164"/>
      <c r="AIO81" s="164"/>
      <c r="AIP81" s="164"/>
      <c r="AIQ81" s="164"/>
      <c r="AIR81" s="164"/>
      <c r="AIS81" s="164"/>
      <c r="AIT81" s="164"/>
      <c r="AIU81" s="164"/>
      <c r="AIV81" s="164"/>
      <c r="AIW81" s="164"/>
      <c r="AIX81" s="164"/>
      <c r="AIY81" s="164"/>
      <c r="AIZ81" s="164"/>
      <c r="AJA81" s="164"/>
      <c r="AJB81" s="164"/>
      <c r="AJC81" s="164"/>
      <c r="AJD81" s="164"/>
      <c r="AJE81" s="164"/>
      <c r="AJF81" s="164"/>
      <c r="AJG81" s="164"/>
      <c r="AJH81" s="164"/>
      <c r="AJI81" s="164"/>
      <c r="AJJ81" s="164"/>
      <c r="AJK81" s="164"/>
      <c r="AJL81" s="164"/>
      <c r="AJM81" s="164"/>
      <c r="AJN81" s="164"/>
      <c r="AJO81" s="164"/>
      <c r="AJP81" s="164"/>
      <c r="AJQ81" s="164"/>
      <c r="AJR81" s="164"/>
      <c r="AJS81" s="164"/>
      <c r="AJT81" s="164"/>
      <c r="AJU81" s="164"/>
      <c r="AJV81" s="164"/>
      <c r="AJW81" s="164"/>
      <c r="AJX81" s="164"/>
      <c r="AJY81" s="164"/>
      <c r="AJZ81" s="164"/>
      <c r="AKA81" s="164"/>
      <c r="AKB81" s="164"/>
      <c r="AKC81" s="164"/>
      <c r="AKD81" s="164"/>
      <c r="AKE81" s="164"/>
      <c r="AKF81" s="164"/>
      <c r="AKG81" s="164"/>
      <c r="AKH81" s="164"/>
      <c r="AKI81" s="164"/>
      <c r="AKJ81" s="164"/>
      <c r="AKK81" s="164"/>
      <c r="AKL81" s="164"/>
      <c r="AKM81" s="164"/>
      <c r="AKN81" s="164"/>
      <c r="AKO81" s="164"/>
      <c r="AKP81" s="164"/>
      <c r="AKQ81" s="164"/>
      <c r="AKR81" s="164"/>
      <c r="AKS81" s="164"/>
      <c r="AKT81" s="164"/>
      <c r="AKU81" s="164"/>
      <c r="AKV81" s="164"/>
      <c r="AKW81" s="164"/>
      <c r="AKX81" s="164"/>
      <c r="AKY81" s="164"/>
      <c r="AKZ81" s="164"/>
      <c r="ALA81" s="164"/>
      <c r="ALB81" s="164"/>
      <c r="ALC81" s="164"/>
      <c r="ALD81" s="164"/>
      <c r="ALE81" s="164"/>
      <c r="ALF81" s="164"/>
      <c r="ALG81" s="164"/>
      <c r="ALH81" s="164"/>
      <c r="ALI81" s="164"/>
      <c r="ALJ81" s="164"/>
      <c r="ALK81" s="164"/>
      <c r="ALL81" s="164"/>
      <c r="ALM81" s="164"/>
      <c r="ALN81" s="164"/>
      <c r="ALO81" s="164"/>
      <c r="ALP81" s="164"/>
      <c r="ALQ81" s="164"/>
      <c r="ALR81" s="164"/>
      <c r="ALS81" s="164"/>
      <c r="ALT81" s="164"/>
      <c r="ALU81" s="164"/>
      <c r="ALV81" s="164"/>
      <c r="ALW81" s="164"/>
      <c r="ALX81" s="164"/>
      <c r="ALY81" s="164"/>
      <c r="ALZ81" s="164"/>
      <c r="AMA81" s="164"/>
      <c r="AMB81" s="164"/>
      <c r="AMC81" s="164"/>
      <c r="AMD81" s="164"/>
      <c r="AME81" s="164"/>
      <c r="AMF81" s="164"/>
      <c r="AMG81" s="164"/>
      <c r="AMH81" s="164"/>
      <c r="AMI81" s="164"/>
      <c r="AMJ81" s="164"/>
      <c r="AMK81" s="164"/>
      <c r="AML81" s="164"/>
      <c r="AMM81" s="164"/>
      <c r="AMN81" s="164"/>
      <c r="AMO81" s="164"/>
      <c r="AMP81" s="164"/>
      <c r="AMQ81" s="164"/>
      <c r="AMR81" s="164"/>
      <c r="AMS81" s="164"/>
      <c r="AMT81" s="164"/>
      <c r="AMU81" s="164"/>
      <c r="AMV81" s="164"/>
      <c r="AMW81" s="164"/>
      <c r="AMX81" s="164"/>
      <c r="AMY81" s="164"/>
      <c r="AMZ81" s="164"/>
      <c r="ANA81" s="164"/>
      <c r="ANB81" s="164"/>
      <c r="ANC81" s="164"/>
      <c r="AND81" s="164"/>
      <c r="ANE81" s="164"/>
      <c r="ANF81" s="164"/>
      <c r="ANG81" s="164"/>
      <c r="ANH81" s="164"/>
      <c r="ANI81" s="164"/>
      <c r="ANJ81" s="164"/>
      <c r="ANK81" s="164"/>
      <c r="ANL81" s="164"/>
      <c r="ANM81" s="164"/>
      <c r="ANN81" s="164"/>
      <c r="ANO81" s="164"/>
      <c r="ANP81" s="164"/>
      <c r="ANQ81" s="164"/>
      <c r="ANR81" s="164"/>
      <c r="ANS81" s="164"/>
      <c r="ANT81" s="164"/>
      <c r="ANU81" s="164"/>
      <c r="ANV81" s="164"/>
      <c r="ANW81" s="164"/>
      <c r="ANX81" s="164"/>
      <c r="ANY81" s="164"/>
      <c r="ANZ81" s="164"/>
      <c r="AOA81" s="164"/>
      <c r="AOB81" s="164"/>
      <c r="AOC81" s="164"/>
      <c r="AOD81" s="164"/>
      <c r="AOE81" s="164"/>
      <c r="AOF81" s="164"/>
      <c r="AOG81" s="164"/>
      <c r="AOH81" s="164"/>
      <c r="AOI81" s="164"/>
      <c r="AOJ81" s="164"/>
      <c r="AOK81" s="164"/>
      <c r="AOL81" s="164"/>
      <c r="AOM81" s="164"/>
      <c r="AON81" s="164"/>
      <c r="AOO81" s="164"/>
      <c r="AOP81" s="164"/>
      <c r="AOQ81" s="164"/>
      <c r="AOR81" s="164"/>
      <c r="AOS81" s="164"/>
      <c r="AOT81" s="164"/>
      <c r="AOU81" s="164"/>
      <c r="AOV81" s="164"/>
      <c r="AOW81" s="164"/>
      <c r="AOX81" s="164"/>
      <c r="AOY81" s="164"/>
      <c r="AOZ81" s="164"/>
      <c r="APA81" s="164"/>
      <c r="APB81" s="164"/>
      <c r="APC81" s="164"/>
      <c r="APD81" s="164"/>
      <c r="APE81" s="164"/>
      <c r="APF81" s="164"/>
      <c r="APG81" s="164"/>
      <c r="APH81" s="164"/>
      <c r="API81" s="164"/>
      <c r="APJ81" s="164"/>
      <c r="APK81" s="164"/>
      <c r="APL81" s="164"/>
      <c r="APM81" s="164"/>
      <c r="APN81" s="164"/>
      <c r="APO81" s="164"/>
      <c r="APP81" s="164"/>
      <c r="APQ81" s="164"/>
      <c r="APR81" s="164"/>
      <c r="APS81" s="164"/>
      <c r="APT81" s="164"/>
      <c r="APU81" s="164"/>
      <c r="APV81" s="164"/>
      <c r="APW81" s="164"/>
      <c r="APX81" s="164"/>
      <c r="APY81" s="164"/>
      <c r="APZ81" s="164"/>
      <c r="AQA81" s="164"/>
      <c r="AQB81" s="164"/>
      <c r="AQC81" s="164"/>
      <c r="AQD81" s="164"/>
      <c r="AQE81" s="164"/>
      <c r="AQF81" s="164"/>
      <c r="AQG81" s="164"/>
      <c r="AQH81" s="164"/>
      <c r="AQI81" s="164"/>
      <c r="AQJ81" s="164"/>
      <c r="AQK81" s="164"/>
      <c r="AQL81" s="164"/>
      <c r="AQM81" s="164"/>
      <c r="AQN81" s="164"/>
      <c r="AQO81" s="164"/>
      <c r="AQP81" s="164"/>
      <c r="AQQ81" s="164"/>
      <c r="AQR81" s="164"/>
      <c r="AQS81" s="164"/>
      <c r="AQT81" s="164"/>
      <c r="AQU81" s="164"/>
      <c r="AQV81" s="164"/>
      <c r="AQW81" s="164"/>
      <c r="AQX81" s="164"/>
      <c r="AQY81" s="164"/>
      <c r="AQZ81" s="164"/>
      <c r="ARA81" s="164"/>
      <c r="ARB81" s="164"/>
      <c r="ARC81" s="164"/>
      <c r="ARD81" s="164"/>
      <c r="ARE81" s="164"/>
      <c r="ARF81" s="164"/>
      <c r="ARG81" s="164"/>
      <c r="ARH81" s="164"/>
      <c r="ARI81" s="164"/>
      <c r="ARJ81" s="164"/>
      <c r="ARK81" s="164"/>
      <c r="ARL81" s="164"/>
      <c r="ARM81" s="164"/>
      <c r="ARN81" s="164"/>
      <c r="ARO81" s="164"/>
      <c r="ARP81" s="164"/>
      <c r="ARQ81" s="164"/>
      <c r="ARR81" s="164"/>
      <c r="ARS81" s="164"/>
      <c r="ART81" s="164"/>
      <c r="ARU81" s="164"/>
      <c r="ARV81" s="164"/>
      <c r="ARW81" s="164"/>
      <c r="ARX81" s="164"/>
      <c r="ARY81" s="164"/>
      <c r="ARZ81" s="164"/>
      <c r="ASA81" s="164"/>
      <c r="ASB81" s="164"/>
      <c r="ASC81" s="164"/>
      <c r="ASD81" s="164"/>
      <c r="ASE81" s="164"/>
      <c r="ASF81" s="164"/>
      <c r="ASG81" s="164"/>
      <c r="ASH81" s="164"/>
      <c r="ASI81" s="164"/>
      <c r="ASJ81" s="164"/>
      <c r="ASK81" s="164"/>
      <c r="ASL81" s="164"/>
      <c r="ASM81" s="164"/>
      <c r="ASN81" s="164"/>
      <c r="ASO81" s="164"/>
      <c r="ASP81" s="164"/>
      <c r="ASQ81" s="164"/>
      <c r="ASR81" s="164"/>
      <c r="ASS81" s="164"/>
      <c r="AST81" s="164"/>
      <c r="ASU81" s="164"/>
      <c r="ASV81" s="164"/>
      <c r="ASW81" s="164"/>
      <c r="ASX81" s="164"/>
      <c r="ASY81" s="164"/>
      <c r="ASZ81" s="164"/>
      <c r="ATA81" s="164"/>
      <c r="ATB81" s="164"/>
      <c r="ATC81" s="164"/>
      <c r="ATD81" s="164"/>
      <c r="ATE81" s="164"/>
      <c r="ATF81" s="164"/>
      <c r="ATG81" s="164"/>
      <c r="ATH81" s="164"/>
      <c r="ATI81" s="164"/>
      <c r="ATJ81" s="164"/>
      <c r="ATK81" s="164"/>
      <c r="ATL81" s="164"/>
      <c r="ATM81" s="164"/>
      <c r="ATN81" s="164"/>
      <c r="ATO81" s="164"/>
      <c r="ATP81" s="164"/>
      <c r="ATQ81" s="164"/>
      <c r="ATR81" s="164"/>
      <c r="ATS81" s="164"/>
      <c r="ATT81" s="164"/>
      <c r="ATU81" s="164"/>
      <c r="ATV81" s="164"/>
      <c r="ATW81" s="164"/>
      <c r="ATX81" s="164"/>
      <c r="ATY81" s="164"/>
      <c r="ATZ81" s="164"/>
      <c r="AUA81" s="164"/>
      <c r="AUB81" s="164"/>
      <c r="AUC81" s="164"/>
      <c r="AUD81" s="164"/>
      <c r="AUE81" s="164"/>
      <c r="AUF81" s="164"/>
      <c r="AUG81" s="164"/>
      <c r="AUH81" s="164"/>
      <c r="AUI81" s="164"/>
      <c r="AUJ81" s="164"/>
      <c r="AUK81" s="164"/>
      <c r="AUL81" s="164"/>
      <c r="AUM81" s="164"/>
      <c r="AUN81" s="164"/>
      <c r="AUO81" s="164"/>
      <c r="AUP81" s="164"/>
      <c r="AUQ81" s="164"/>
      <c r="AUR81" s="164"/>
      <c r="AUS81" s="164"/>
      <c r="AUT81" s="164"/>
      <c r="AUU81" s="164"/>
      <c r="AUV81" s="164"/>
      <c r="AUW81" s="164"/>
      <c r="AUX81" s="164"/>
      <c r="AUY81" s="164"/>
      <c r="AUZ81" s="164"/>
      <c r="AVA81" s="164"/>
      <c r="AVB81" s="164"/>
      <c r="AVC81" s="164"/>
      <c r="AVD81" s="164"/>
      <c r="AVE81" s="164"/>
      <c r="AVF81" s="164"/>
      <c r="AVG81" s="164"/>
      <c r="AVH81" s="164"/>
      <c r="AVI81" s="164"/>
      <c r="AVJ81" s="164"/>
      <c r="AVK81" s="164"/>
      <c r="AVL81" s="164"/>
      <c r="AVM81" s="164"/>
      <c r="AVN81" s="164"/>
      <c r="AVO81" s="164"/>
      <c r="AVP81" s="164"/>
      <c r="AVQ81" s="164"/>
      <c r="AVR81" s="164"/>
      <c r="AVS81" s="164"/>
      <c r="AVT81" s="164"/>
      <c r="AVU81" s="164"/>
      <c r="AVV81" s="164"/>
      <c r="AVW81" s="164"/>
      <c r="AVX81" s="164"/>
      <c r="AVY81" s="164"/>
      <c r="AVZ81" s="164"/>
      <c r="AWA81" s="164"/>
      <c r="AWB81" s="164"/>
      <c r="AWC81" s="164"/>
      <c r="AWD81" s="164"/>
      <c r="AWE81" s="164"/>
      <c r="AWF81" s="164"/>
      <c r="AWG81" s="164"/>
      <c r="AWH81" s="164"/>
      <c r="AWI81" s="164"/>
      <c r="AWJ81" s="164"/>
      <c r="AWK81" s="164"/>
      <c r="AWL81" s="164"/>
      <c r="AWM81" s="164"/>
      <c r="AWN81" s="164"/>
      <c r="AWO81" s="164"/>
      <c r="AWP81" s="164"/>
      <c r="AWQ81" s="164"/>
      <c r="AWR81" s="164"/>
      <c r="AWS81" s="164"/>
      <c r="AWT81" s="164"/>
      <c r="AWU81" s="164"/>
      <c r="AWV81" s="164"/>
      <c r="AWW81" s="164"/>
      <c r="AWX81" s="164"/>
      <c r="AWY81" s="164"/>
      <c r="AWZ81" s="164"/>
      <c r="AXA81" s="164"/>
      <c r="AXB81" s="164"/>
      <c r="AXC81" s="164"/>
      <c r="AXD81" s="164"/>
      <c r="AXE81" s="164"/>
      <c r="AXF81" s="164"/>
      <c r="AXG81" s="164"/>
      <c r="AXH81" s="164"/>
      <c r="AXI81" s="164"/>
      <c r="AXJ81" s="164"/>
      <c r="AXK81" s="164"/>
      <c r="AXL81" s="164"/>
      <c r="AXM81" s="164"/>
      <c r="AXN81" s="164"/>
      <c r="AXO81" s="164"/>
      <c r="AXP81" s="164"/>
      <c r="AXQ81" s="164"/>
      <c r="AXR81" s="164"/>
      <c r="AXS81" s="164"/>
      <c r="AXT81" s="164"/>
      <c r="AXU81" s="164"/>
      <c r="AXV81" s="164"/>
      <c r="AXW81" s="164"/>
      <c r="AXX81" s="164"/>
      <c r="AXY81" s="164"/>
      <c r="AXZ81" s="164"/>
      <c r="AYA81" s="164"/>
      <c r="AYB81" s="164"/>
      <c r="AYC81" s="164"/>
      <c r="AYD81" s="164"/>
      <c r="AYE81" s="164"/>
      <c r="AYF81" s="164"/>
      <c r="AYG81" s="164"/>
      <c r="AYH81" s="164"/>
      <c r="AYI81" s="164"/>
      <c r="AYJ81" s="164"/>
      <c r="AYK81" s="164"/>
      <c r="AYL81" s="164"/>
      <c r="AYM81" s="164"/>
      <c r="AYN81" s="164"/>
      <c r="AYO81" s="164"/>
      <c r="AYP81" s="164"/>
      <c r="AYQ81" s="164"/>
      <c r="AYR81" s="164"/>
      <c r="AYS81" s="164"/>
      <c r="AYT81" s="164"/>
      <c r="AYU81" s="164"/>
      <c r="AYV81" s="164"/>
      <c r="AYW81" s="164"/>
      <c r="AYX81" s="164"/>
      <c r="AYY81" s="164"/>
      <c r="AYZ81" s="164"/>
      <c r="AZA81" s="164"/>
      <c r="AZB81" s="164"/>
      <c r="AZC81" s="164"/>
      <c r="AZD81" s="164"/>
      <c r="AZE81" s="164"/>
      <c r="AZF81" s="164"/>
      <c r="AZG81" s="164"/>
      <c r="AZH81" s="164"/>
      <c r="AZI81" s="164"/>
      <c r="AZJ81" s="164"/>
      <c r="AZK81" s="164"/>
      <c r="AZL81" s="164"/>
      <c r="AZM81" s="164"/>
      <c r="AZN81" s="164"/>
      <c r="AZO81" s="164"/>
      <c r="AZP81" s="164"/>
      <c r="AZQ81" s="164"/>
      <c r="AZR81" s="164"/>
      <c r="AZS81" s="164"/>
      <c r="AZT81" s="164"/>
      <c r="AZU81" s="164"/>
      <c r="AZV81" s="164"/>
      <c r="AZW81" s="164"/>
      <c r="AZX81" s="164"/>
      <c r="AZY81" s="164"/>
      <c r="AZZ81" s="164"/>
      <c r="BAA81" s="164"/>
      <c r="BAB81" s="164"/>
      <c r="BAC81" s="164"/>
      <c r="BAD81" s="164"/>
      <c r="BAE81" s="164"/>
      <c r="BAF81" s="164"/>
      <c r="BAG81" s="164"/>
      <c r="BAH81" s="164"/>
      <c r="BAI81" s="164"/>
      <c r="BAJ81" s="164"/>
      <c r="BAK81" s="164"/>
      <c r="BAL81" s="164"/>
      <c r="BAM81" s="164"/>
      <c r="BAN81" s="164"/>
      <c r="BAO81" s="164"/>
      <c r="BAP81" s="164"/>
      <c r="BAQ81" s="164"/>
      <c r="BAR81" s="164"/>
      <c r="BAS81" s="164"/>
      <c r="BAT81" s="164"/>
      <c r="BAU81" s="164"/>
      <c r="BAV81" s="164"/>
      <c r="BAW81" s="164"/>
      <c r="BAX81" s="164"/>
      <c r="BAY81" s="164"/>
      <c r="BAZ81" s="164"/>
      <c r="BBA81" s="164"/>
      <c r="BBB81" s="164"/>
      <c r="BBC81" s="164"/>
      <c r="BBD81" s="164"/>
      <c r="BBE81" s="164"/>
      <c r="BBF81" s="164"/>
      <c r="BBG81" s="164"/>
      <c r="BBH81" s="164"/>
      <c r="BBI81" s="164"/>
      <c r="BBJ81" s="164"/>
      <c r="BBK81" s="164"/>
      <c r="BBL81" s="164"/>
      <c r="BBM81" s="164"/>
      <c r="BBN81" s="164"/>
      <c r="BBO81" s="164"/>
      <c r="BBP81" s="164"/>
      <c r="BBQ81" s="164"/>
      <c r="BBR81" s="164"/>
      <c r="BBS81" s="164"/>
      <c r="BBT81" s="164"/>
      <c r="BBU81" s="164"/>
      <c r="BBV81" s="164"/>
      <c r="BBW81" s="164"/>
      <c r="BBX81" s="164"/>
      <c r="BBY81" s="164"/>
      <c r="BBZ81" s="164"/>
      <c r="BCA81" s="164"/>
      <c r="BCB81" s="164"/>
      <c r="BCC81" s="164"/>
      <c r="BCD81" s="164"/>
      <c r="BCE81" s="164"/>
      <c r="BCF81" s="164"/>
      <c r="BCG81" s="164"/>
      <c r="BCH81" s="164"/>
      <c r="BCI81" s="164"/>
      <c r="BCJ81" s="164"/>
      <c r="BCK81" s="164"/>
      <c r="BCL81" s="164"/>
      <c r="BCM81" s="164"/>
      <c r="BCN81" s="164"/>
      <c r="BCO81" s="164"/>
      <c r="BCP81" s="164"/>
      <c r="BCQ81" s="164"/>
      <c r="BCR81" s="164"/>
      <c r="BCS81" s="164"/>
      <c r="BCT81" s="164"/>
      <c r="BCU81" s="164"/>
      <c r="BCV81" s="164"/>
      <c r="BCW81" s="164"/>
      <c r="BCX81" s="164"/>
      <c r="BCY81" s="164"/>
      <c r="BCZ81" s="164"/>
      <c r="BDA81" s="164"/>
      <c r="BDB81" s="164"/>
      <c r="BDC81" s="164"/>
      <c r="BDD81" s="164"/>
      <c r="BDE81" s="164"/>
      <c r="BDF81" s="164"/>
      <c r="BDG81" s="164"/>
      <c r="BDH81" s="164"/>
      <c r="BDI81" s="164"/>
      <c r="BDJ81" s="164"/>
      <c r="BDK81" s="164"/>
      <c r="BDL81" s="164"/>
      <c r="BDM81" s="164"/>
      <c r="BDN81" s="164"/>
      <c r="BDO81" s="164"/>
      <c r="BDP81" s="164"/>
      <c r="BDQ81" s="164"/>
      <c r="BDR81" s="164"/>
      <c r="BDS81" s="164"/>
      <c r="BDT81" s="164"/>
      <c r="BDU81" s="164"/>
      <c r="BDV81" s="164"/>
      <c r="BDW81" s="164"/>
      <c r="BDX81" s="164"/>
      <c r="BDY81" s="164"/>
      <c r="BDZ81" s="164"/>
      <c r="BEA81" s="164"/>
      <c r="BEB81" s="164"/>
      <c r="BEC81" s="164"/>
      <c r="BED81" s="164"/>
      <c r="BEE81" s="164"/>
      <c r="BEF81" s="164"/>
      <c r="BEG81" s="164"/>
      <c r="BEH81" s="164"/>
      <c r="BEI81" s="164"/>
      <c r="BEJ81" s="164"/>
      <c r="BEK81" s="164"/>
      <c r="BEL81" s="164"/>
      <c r="BEM81" s="164"/>
      <c r="BEN81" s="164"/>
      <c r="BEO81" s="164"/>
      <c r="BEP81" s="164"/>
      <c r="BEQ81" s="164"/>
      <c r="BER81" s="164"/>
      <c r="BES81" s="164"/>
      <c r="BET81" s="164"/>
      <c r="BEU81" s="164"/>
      <c r="BEV81" s="164"/>
      <c r="BEW81" s="164"/>
      <c r="BEX81" s="164"/>
      <c r="BEY81" s="164"/>
      <c r="BEZ81" s="164"/>
      <c r="BFA81" s="164"/>
      <c r="BFB81" s="164"/>
      <c r="BFC81" s="164"/>
      <c r="BFD81" s="164"/>
      <c r="BFE81" s="164"/>
      <c r="BFF81" s="164"/>
      <c r="BFG81" s="164"/>
      <c r="BFH81" s="164"/>
      <c r="BFI81" s="164"/>
      <c r="BFJ81" s="164"/>
      <c r="BFK81" s="164"/>
      <c r="BFL81" s="164"/>
      <c r="BFM81" s="164"/>
      <c r="BFN81" s="164"/>
      <c r="BFO81" s="164"/>
      <c r="BFP81" s="164"/>
      <c r="BFQ81" s="164"/>
      <c r="BFR81" s="164"/>
      <c r="BFS81" s="164"/>
      <c r="BFT81" s="164"/>
      <c r="BFU81" s="164"/>
      <c r="BFV81" s="164"/>
      <c r="BFW81" s="164"/>
      <c r="BFX81" s="164"/>
      <c r="BFY81" s="164"/>
      <c r="BFZ81" s="164"/>
      <c r="BGA81" s="164"/>
      <c r="BGB81" s="164"/>
      <c r="BGC81" s="164"/>
      <c r="BGD81" s="164"/>
      <c r="BGE81" s="164"/>
      <c r="BGF81" s="164"/>
      <c r="BGG81" s="164"/>
      <c r="BGH81" s="164"/>
      <c r="BGI81" s="164"/>
      <c r="BGJ81" s="164"/>
      <c r="BGK81" s="164"/>
      <c r="BGL81" s="164"/>
      <c r="BGM81" s="164"/>
      <c r="BGN81" s="164"/>
      <c r="BGO81" s="164"/>
      <c r="BGP81" s="164"/>
      <c r="BGQ81" s="164"/>
      <c r="BGR81" s="164"/>
      <c r="BGS81" s="164"/>
      <c r="BGT81" s="164"/>
      <c r="BGU81" s="164"/>
      <c r="BGV81" s="164"/>
      <c r="BGW81" s="164"/>
      <c r="BGX81" s="164"/>
      <c r="BGY81" s="164"/>
      <c r="BGZ81" s="164"/>
      <c r="BHA81" s="164"/>
      <c r="BHB81" s="164"/>
      <c r="BHC81" s="164"/>
      <c r="BHD81" s="164"/>
      <c r="BHE81" s="164"/>
      <c r="BHF81" s="164"/>
      <c r="BHG81" s="164"/>
      <c r="BHH81" s="164"/>
      <c r="BHI81" s="164"/>
      <c r="BHJ81" s="164"/>
      <c r="BHK81" s="164"/>
      <c r="BHL81" s="164"/>
      <c r="BHM81" s="164"/>
      <c r="BHN81" s="164"/>
      <c r="BHO81" s="164"/>
      <c r="BHP81" s="164"/>
      <c r="BHQ81" s="164"/>
      <c r="BHR81" s="164"/>
      <c r="BHS81" s="164"/>
      <c r="BHT81" s="164"/>
      <c r="BHU81" s="164"/>
      <c r="BHV81" s="164"/>
      <c r="BHW81" s="164"/>
      <c r="BHX81" s="164"/>
      <c r="BHY81" s="164"/>
      <c r="BHZ81" s="164"/>
      <c r="BIA81" s="164"/>
      <c r="BIB81" s="164"/>
      <c r="BIC81" s="164"/>
      <c r="BID81" s="164"/>
      <c r="BIE81" s="164"/>
      <c r="BIF81" s="164"/>
      <c r="BIG81" s="164"/>
      <c r="BIH81" s="164"/>
      <c r="BII81" s="164"/>
      <c r="BIJ81" s="164"/>
      <c r="BIK81" s="164"/>
      <c r="BIL81" s="164"/>
      <c r="BIM81" s="164"/>
      <c r="BIN81" s="164"/>
      <c r="BIO81" s="164"/>
      <c r="BIP81" s="164"/>
      <c r="BIQ81" s="164"/>
      <c r="BIR81" s="164"/>
      <c r="BIS81" s="164"/>
      <c r="BIT81" s="164"/>
      <c r="BIU81" s="164"/>
      <c r="BIV81" s="164"/>
      <c r="BIW81" s="164"/>
      <c r="BIX81" s="164"/>
      <c r="BIY81" s="164"/>
      <c r="BIZ81" s="164"/>
      <c r="BJA81" s="164"/>
      <c r="BJB81" s="164"/>
      <c r="BJC81" s="164"/>
      <c r="BJD81" s="164"/>
      <c r="BJE81" s="164"/>
      <c r="BJF81" s="164"/>
      <c r="BJG81" s="164"/>
      <c r="BJH81" s="164"/>
      <c r="BJI81" s="164"/>
      <c r="BJJ81" s="164"/>
      <c r="BJK81" s="164"/>
      <c r="BJL81" s="164"/>
      <c r="BJM81" s="164"/>
      <c r="BJN81" s="164"/>
      <c r="BJO81" s="164"/>
      <c r="BJP81" s="164"/>
      <c r="BJQ81" s="164"/>
      <c r="BJR81" s="164"/>
      <c r="BJS81" s="164"/>
      <c r="BJT81" s="164"/>
      <c r="BJU81" s="164"/>
      <c r="BJV81" s="164"/>
      <c r="BJW81" s="164"/>
      <c r="BJX81" s="164"/>
      <c r="BJY81" s="164"/>
      <c r="BJZ81" s="164"/>
      <c r="BKA81" s="164"/>
      <c r="BKB81" s="164"/>
      <c r="BKC81" s="164"/>
      <c r="BKD81" s="164"/>
      <c r="BKE81" s="164"/>
      <c r="BKF81" s="164"/>
      <c r="BKG81" s="164"/>
      <c r="BKH81" s="164"/>
      <c r="BKI81" s="164"/>
      <c r="BKJ81" s="164"/>
      <c r="BKK81" s="164"/>
      <c r="BKL81" s="164"/>
      <c r="BKM81" s="164"/>
      <c r="BKN81" s="164"/>
      <c r="BKO81" s="164"/>
      <c r="BKP81" s="164"/>
      <c r="BKQ81" s="164"/>
      <c r="BKR81" s="164"/>
      <c r="BKS81" s="164"/>
      <c r="BKT81" s="164"/>
      <c r="BKU81" s="164"/>
      <c r="BKV81" s="164"/>
      <c r="BKW81" s="164"/>
      <c r="BKX81" s="164"/>
      <c r="BKY81" s="164"/>
      <c r="BKZ81" s="164"/>
      <c r="BLA81" s="164"/>
      <c r="BLB81" s="164"/>
      <c r="BLC81" s="164"/>
      <c r="BLD81" s="164"/>
      <c r="BLE81" s="164"/>
      <c r="BLF81" s="164"/>
      <c r="BLG81" s="164"/>
      <c r="BLH81" s="164"/>
      <c r="BLI81" s="164"/>
      <c r="BLJ81" s="164"/>
      <c r="BLK81" s="164"/>
      <c r="BLL81" s="164"/>
      <c r="BLM81" s="164"/>
      <c r="BLN81" s="164"/>
      <c r="BLO81" s="164"/>
      <c r="BLP81" s="164"/>
      <c r="BLQ81" s="164"/>
      <c r="BLR81" s="164"/>
      <c r="BLS81" s="164"/>
      <c r="BLT81" s="164"/>
      <c r="BLU81" s="164"/>
      <c r="BLV81" s="164"/>
      <c r="BLW81" s="164"/>
      <c r="BLX81" s="164"/>
      <c r="BLY81" s="164"/>
      <c r="BLZ81" s="164"/>
      <c r="BMA81" s="164"/>
      <c r="BMB81" s="164"/>
      <c r="BMC81" s="164"/>
      <c r="BMD81" s="164"/>
      <c r="BME81" s="164"/>
      <c r="BMF81" s="164"/>
      <c r="BMG81" s="164"/>
      <c r="BMH81" s="164"/>
      <c r="BMI81" s="164"/>
      <c r="BMJ81" s="164"/>
      <c r="BMK81" s="164"/>
      <c r="BML81" s="164"/>
      <c r="BMM81" s="164"/>
      <c r="BMN81" s="164"/>
      <c r="BMO81" s="164"/>
      <c r="BMP81" s="164"/>
      <c r="BMQ81" s="164"/>
      <c r="BMR81" s="164"/>
      <c r="BMS81" s="164"/>
      <c r="BMT81" s="164"/>
      <c r="BMU81" s="164"/>
      <c r="BMV81" s="164"/>
      <c r="BMW81" s="164"/>
      <c r="BMX81" s="164"/>
      <c r="BMY81" s="164"/>
      <c r="BMZ81" s="164"/>
      <c r="BNA81" s="164"/>
      <c r="BNB81" s="164"/>
      <c r="BNC81" s="164"/>
      <c r="BND81" s="164"/>
      <c r="BNE81" s="164"/>
      <c r="BNF81" s="164"/>
      <c r="BNG81" s="164"/>
      <c r="BNH81" s="164"/>
      <c r="BNI81" s="164"/>
      <c r="BNJ81" s="164"/>
      <c r="BNK81" s="164"/>
      <c r="BNL81" s="164"/>
      <c r="BNM81" s="164"/>
      <c r="BNN81" s="164"/>
      <c r="BNO81" s="164"/>
      <c r="BNP81" s="164"/>
      <c r="BNQ81" s="164"/>
      <c r="BNR81" s="164"/>
      <c r="BNS81" s="164"/>
      <c r="BNT81" s="164"/>
      <c r="BNU81" s="164"/>
      <c r="BNV81" s="164"/>
      <c r="BNW81" s="164"/>
      <c r="BNX81" s="164"/>
      <c r="BNY81" s="164"/>
      <c r="BNZ81" s="164"/>
      <c r="BOA81" s="164"/>
      <c r="BOB81" s="164"/>
      <c r="BOC81" s="164"/>
      <c r="BOD81" s="164"/>
      <c r="BOE81" s="164"/>
      <c r="BOF81" s="164"/>
      <c r="BOG81" s="164"/>
      <c r="BOH81" s="164"/>
      <c r="BOI81" s="164"/>
      <c r="BOJ81" s="164"/>
      <c r="BOK81" s="164"/>
      <c r="BOL81" s="164"/>
      <c r="BOM81" s="164"/>
      <c r="BON81" s="164"/>
      <c r="BOO81" s="164"/>
      <c r="BOP81" s="164"/>
      <c r="BOQ81" s="164"/>
      <c r="BOR81" s="164"/>
      <c r="BOS81" s="164"/>
      <c r="BOT81" s="164"/>
      <c r="BOU81" s="164"/>
      <c r="BOV81" s="164"/>
      <c r="BOW81" s="164"/>
      <c r="BOX81" s="164"/>
      <c r="BOY81" s="164"/>
      <c r="BOZ81" s="164"/>
      <c r="BPA81" s="164"/>
      <c r="BPB81" s="164"/>
      <c r="BPC81" s="164"/>
      <c r="BPD81" s="164"/>
      <c r="BPE81" s="164"/>
      <c r="BPF81" s="164"/>
      <c r="BPG81" s="164"/>
      <c r="BPH81" s="164"/>
      <c r="BPI81" s="164"/>
      <c r="BPJ81" s="164"/>
      <c r="BPK81" s="164"/>
      <c r="BPL81" s="164"/>
      <c r="BPM81" s="164"/>
      <c r="BPN81" s="164"/>
      <c r="BPO81" s="164"/>
      <c r="BPP81" s="164"/>
      <c r="BPQ81" s="164"/>
      <c r="BPR81" s="164"/>
      <c r="BPS81" s="164"/>
      <c r="BPT81" s="164"/>
      <c r="BPU81" s="164"/>
      <c r="BPV81" s="164"/>
      <c r="BPW81" s="164"/>
      <c r="BPX81" s="164"/>
      <c r="BPY81" s="164"/>
      <c r="BPZ81" s="164"/>
      <c r="BQA81" s="164"/>
      <c r="BQB81" s="164"/>
      <c r="BQC81" s="164"/>
      <c r="BQD81" s="164"/>
      <c r="BQE81" s="164"/>
      <c r="BQF81" s="164"/>
      <c r="BQG81" s="164"/>
      <c r="BQH81" s="164"/>
      <c r="BQI81" s="164"/>
      <c r="BQJ81" s="164"/>
      <c r="BQK81" s="164"/>
      <c r="BQL81" s="164"/>
      <c r="BQM81" s="164"/>
      <c r="BQN81" s="164"/>
      <c r="BQO81" s="164"/>
      <c r="BQP81" s="164"/>
      <c r="BQQ81" s="164"/>
      <c r="BQR81" s="164"/>
      <c r="BQS81" s="164"/>
      <c r="BQT81" s="164"/>
      <c r="BQU81" s="164"/>
      <c r="BQV81" s="164"/>
      <c r="BQW81" s="164"/>
      <c r="BQX81" s="164"/>
      <c r="BQY81" s="164"/>
      <c r="BQZ81" s="164"/>
      <c r="BRA81" s="164"/>
      <c r="BRB81" s="164"/>
      <c r="BRC81" s="164"/>
      <c r="BRD81" s="164"/>
      <c r="BRE81" s="164"/>
      <c r="BRF81" s="164"/>
      <c r="BRG81" s="164"/>
      <c r="BRH81" s="164"/>
      <c r="BRI81" s="164"/>
      <c r="BRJ81" s="164"/>
      <c r="BRK81" s="164"/>
      <c r="BRL81" s="164"/>
      <c r="BRM81" s="164"/>
      <c r="BRN81" s="164"/>
      <c r="BRO81" s="164"/>
      <c r="BRP81" s="164"/>
      <c r="BRQ81" s="164"/>
      <c r="BRR81" s="164"/>
      <c r="BRS81" s="164"/>
      <c r="BRT81" s="164"/>
      <c r="BRU81" s="164"/>
      <c r="BRV81" s="164"/>
      <c r="BRW81" s="164"/>
      <c r="BRX81" s="164"/>
      <c r="BRY81" s="164"/>
      <c r="BRZ81" s="164"/>
      <c r="BSA81" s="164"/>
      <c r="BSB81" s="164"/>
      <c r="BSC81" s="164"/>
      <c r="BSD81" s="164"/>
      <c r="BSE81" s="164"/>
      <c r="BSF81" s="164"/>
      <c r="BSG81" s="164"/>
      <c r="BSH81" s="164"/>
      <c r="BSI81" s="164"/>
      <c r="BSJ81" s="164"/>
      <c r="BSK81" s="164"/>
      <c r="BSL81" s="164"/>
      <c r="BSM81" s="164"/>
      <c r="BSN81" s="164"/>
      <c r="BSO81" s="164"/>
      <c r="BSP81" s="164"/>
      <c r="BSQ81" s="164"/>
      <c r="BSR81" s="164"/>
      <c r="BSS81" s="164"/>
      <c r="BST81" s="164"/>
      <c r="BSU81" s="164"/>
      <c r="BSV81" s="164"/>
      <c r="BSW81" s="164"/>
      <c r="BSX81" s="164"/>
      <c r="BSY81" s="164"/>
      <c r="BSZ81" s="164"/>
      <c r="BTA81" s="164"/>
      <c r="BTB81" s="164"/>
      <c r="BTC81" s="164"/>
      <c r="BTD81" s="164"/>
      <c r="BTE81" s="164"/>
      <c r="BTF81" s="164"/>
      <c r="BTG81" s="164"/>
      <c r="BTH81" s="164"/>
      <c r="BTI81" s="164"/>
      <c r="BTJ81" s="164"/>
      <c r="BTK81" s="164"/>
      <c r="BTL81" s="164"/>
      <c r="BTM81" s="164"/>
      <c r="BTN81" s="164"/>
      <c r="BTO81" s="164"/>
      <c r="BTP81" s="164"/>
      <c r="BTQ81" s="164"/>
      <c r="BTR81" s="164"/>
      <c r="BTS81" s="164"/>
      <c r="BTT81" s="164"/>
      <c r="BTU81" s="164"/>
      <c r="BTV81" s="164"/>
      <c r="BTW81" s="164"/>
      <c r="BTX81" s="164"/>
      <c r="BTY81" s="164"/>
      <c r="BTZ81" s="164"/>
      <c r="BUA81" s="164"/>
      <c r="BUB81" s="164"/>
      <c r="BUC81" s="164"/>
      <c r="BUD81" s="164"/>
      <c r="BUE81" s="164"/>
      <c r="BUF81" s="164"/>
      <c r="BUG81" s="164"/>
      <c r="BUH81" s="164"/>
      <c r="BUI81" s="164"/>
      <c r="BUJ81" s="164"/>
      <c r="BUK81" s="164"/>
      <c r="BUL81" s="164"/>
      <c r="BUM81" s="164"/>
      <c r="BUN81" s="164"/>
      <c r="BUO81" s="164"/>
      <c r="BUP81" s="164"/>
      <c r="BUQ81" s="164"/>
      <c r="BUR81" s="164"/>
      <c r="BUS81" s="164"/>
      <c r="BUT81" s="164"/>
      <c r="BUU81" s="164"/>
      <c r="BUV81" s="164"/>
      <c r="BUW81" s="164"/>
      <c r="BUX81" s="164"/>
      <c r="BUY81" s="164"/>
      <c r="BUZ81" s="164"/>
      <c r="BVA81" s="164"/>
      <c r="BVB81" s="164"/>
      <c r="BVC81" s="164"/>
      <c r="BVD81" s="164"/>
      <c r="BVE81" s="164"/>
      <c r="BVF81" s="164"/>
      <c r="BVG81" s="164"/>
      <c r="BVH81" s="164"/>
      <c r="BVI81" s="164"/>
      <c r="BVJ81" s="164"/>
      <c r="BVK81" s="164"/>
      <c r="BVL81" s="164"/>
      <c r="BVM81" s="164"/>
      <c r="BVN81" s="164"/>
      <c r="BVO81" s="164"/>
      <c r="BVP81" s="164"/>
      <c r="BVQ81" s="164"/>
      <c r="BVR81" s="164"/>
      <c r="BVS81" s="164"/>
      <c r="BVT81" s="164"/>
      <c r="BVU81" s="164"/>
      <c r="BVV81" s="164"/>
      <c r="BVW81" s="164"/>
      <c r="BVX81" s="164"/>
      <c r="BVY81" s="164"/>
      <c r="BVZ81" s="164"/>
      <c r="BWA81" s="164"/>
      <c r="BWB81" s="164"/>
      <c r="BWC81" s="164"/>
      <c r="BWD81" s="164"/>
      <c r="BWE81" s="164"/>
      <c r="BWF81" s="164"/>
      <c r="BWG81" s="164"/>
      <c r="BWH81" s="164"/>
      <c r="BWI81" s="164"/>
      <c r="BWJ81" s="164"/>
      <c r="BWK81" s="164"/>
      <c r="BWL81" s="164"/>
      <c r="BWM81" s="164"/>
      <c r="BWN81" s="164"/>
      <c r="BWO81" s="164"/>
      <c r="BWP81" s="164"/>
      <c r="BWQ81" s="164"/>
      <c r="BWR81" s="164"/>
      <c r="BWS81" s="164"/>
      <c r="BWT81" s="164"/>
      <c r="BWU81" s="164"/>
      <c r="BWV81" s="164"/>
      <c r="BWW81" s="164"/>
      <c r="BWX81" s="164"/>
      <c r="BWY81" s="164"/>
      <c r="BWZ81" s="164"/>
      <c r="BXA81" s="164"/>
      <c r="BXB81" s="164"/>
      <c r="BXC81" s="164"/>
      <c r="BXD81" s="164"/>
      <c r="BXE81" s="164"/>
      <c r="BXF81" s="164"/>
      <c r="BXG81" s="164"/>
      <c r="BXH81" s="164"/>
      <c r="BXI81" s="164"/>
      <c r="BXJ81" s="164"/>
      <c r="BXK81" s="164"/>
      <c r="BXL81" s="164"/>
      <c r="BXM81" s="164"/>
      <c r="BXN81" s="164"/>
      <c r="BXO81" s="164"/>
      <c r="BXP81" s="164"/>
      <c r="BXQ81" s="164"/>
      <c r="BXR81" s="164"/>
      <c r="BXS81" s="164"/>
      <c r="BXT81" s="164"/>
      <c r="BXU81" s="164"/>
      <c r="BXV81" s="164"/>
      <c r="BXW81" s="164"/>
      <c r="BXX81" s="164"/>
      <c r="BXY81" s="164"/>
      <c r="BXZ81" s="164"/>
      <c r="BYA81" s="164"/>
      <c r="BYB81" s="164"/>
      <c r="BYC81" s="164"/>
      <c r="BYD81" s="164"/>
      <c r="BYE81" s="164"/>
      <c r="BYF81" s="164"/>
      <c r="BYG81" s="164"/>
      <c r="BYH81" s="164"/>
      <c r="BYI81" s="164"/>
      <c r="BYJ81" s="164"/>
      <c r="BYK81" s="164"/>
      <c r="BYL81" s="164"/>
      <c r="BYM81" s="164"/>
      <c r="BYN81" s="164"/>
      <c r="BYO81" s="164"/>
      <c r="BYP81" s="164"/>
      <c r="BYQ81" s="164"/>
      <c r="BYR81" s="164"/>
      <c r="BYS81" s="164"/>
      <c r="BYT81" s="164"/>
      <c r="BYU81" s="164"/>
      <c r="BYV81" s="164"/>
      <c r="BYW81" s="164"/>
      <c r="BYX81" s="164"/>
      <c r="BYY81" s="164"/>
      <c r="BYZ81" s="164"/>
      <c r="BZA81" s="164"/>
      <c r="BZB81" s="164"/>
      <c r="BZC81" s="164"/>
      <c r="BZD81" s="164"/>
      <c r="BZE81" s="164"/>
      <c r="BZF81" s="164"/>
      <c r="BZG81" s="164"/>
      <c r="BZH81" s="164"/>
      <c r="BZI81" s="164"/>
      <c r="BZJ81" s="164"/>
      <c r="BZK81" s="164"/>
      <c r="BZL81" s="164"/>
      <c r="BZM81" s="164"/>
      <c r="BZN81" s="164"/>
      <c r="BZO81" s="164"/>
      <c r="BZP81" s="164"/>
      <c r="BZQ81" s="164"/>
      <c r="BZR81" s="164"/>
      <c r="BZS81" s="164"/>
      <c r="BZT81" s="164"/>
      <c r="BZU81" s="164"/>
      <c r="BZV81" s="164"/>
      <c r="BZW81" s="164"/>
      <c r="BZX81" s="164"/>
      <c r="BZY81" s="164"/>
      <c r="BZZ81" s="164"/>
      <c r="CAA81" s="164"/>
      <c r="CAB81" s="164"/>
      <c r="CAC81" s="164"/>
      <c r="CAD81" s="164"/>
      <c r="CAE81" s="164"/>
      <c r="CAF81" s="164"/>
      <c r="CAG81" s="164"/>
      <c r="CAH81" s="164"/>
      <c r="CAI81" s="164"/>
      <c r="CAJ81" s="164"/>
      <c r="CAK81" s="164"/>
      <c r="CAL81" s="164"/>
      <c r="CAM81" s="164"/>
      <c r="CAN81" s="164"/>
      <c r="CAO81" s="164"/>
      <c r="CAP81" s="164"/>
      <c r="CAQ81" s="164"/>
      <c r="CAR81" s="164"/>
      <c r="CAS81" s="164"/>
      <c r="CAT81" s="164"/>
      <c r="CAU81" s="164"/>
      <c r="CAV81" s="164"/>
      <c r="CAW81" s="164"/>
      <c r="CAX81" s="164"/>
      <c r="CAY81" s="164"/>
      <c r="CAZ81" s="164"/>
      <c r="CBA81" s="164"/>
      <c r="CBB81" s="164"/>
      <c r="CBC81" s="164"/>
      <c r="CBD81" s="164"/>
      <c r="CBE81" s="164"/>
      <c r="CBF81" s="164"/>
      <c r="CBG81" s="164"/>
      <c r="CBH81" s="164"/>
      <c r="CBI81" s="164"/>
      <c r="CBJ81" s="164"/>
      <c r="CBK81" s="164"/>
      <c r="CBL81" s="164"/>
      <c r="CBM81" s="164"/>
      <c r="CBN81" s="164"/>
      <c r="CBO81" s="164"/>
      <c r="CBP81" s="164"/>
      <c r="CBQ81" s="164"/>
      <c r="CBR81" s="164"/>
      <c r="CBS81" s="164"/>
      <c r="CBT81" s="164"/>
      <c r="CBU81" s="164"/>
      <c r="CBV81" s="164"/>
      <c r="CBW81" s="164"/>
      <c r="CBX81" s="164"/>
      <c r="CBY81" s="164"/>
      <c r="CBZ81" s="164"/>
      <c r="CCA81" s="164"/>
      <c r="CCB81" s="164"/>
      <c r="CCC81" s="164"/>
      <c r="CCD81" s="164"/>
      <c r="CCE81" s="164"/>
      <c r="CCF81" s="164"/>
      <c r="CCG81" s="164"/>
      <c r="CCH81" s="164"/>
      <c r="CCI81" s="164"/>
      <c r="CCJ81" s="164"/>
      <c r="CCK81" s="164"/>
      <c r="CCL81" s="164"/>
      <c r="CCM81" s="164"/>
      <c r="CCN81" s="164"/>
      <c r="CCO81" s="164"/>
      <c r="CCP81" s="164"/>
      <c r="CCQ81" s="164"/>
      <c r="CCR81" s="164"/>
      <c r="CCS81" s="164"/>
      <c r="CCT81" s="164"/>
      <c r="CCU81" s="164"/>
      <c r="CCV81" s="164"/>
      <c r="CCW81" s="164"/>
      <c r="CCX81" s="164"/>
      <c r="CCY81" s="164"/>
      <c r="CCZ81" s="164"/>
      <c r="CDA81" s="164"/>
      <c r="CDB81" s="164"/>
      <c r="CDC81" s="164"/>
      <c r="CDD81" s="164"/>
      <c r="CDE81" s="164"/>
      <c r="CDF81" s="164"/>
      <c r="CDG81" s="164"/>
      <c r="CDH81" s="164"/>
      <c r="CDI81" s="164"/>
      <c r="CDJ81" s="164"/>
      <c r="CDK81" s="164"/>
      <c r="CDL81" s="164"/>
      <c r="CDM81" s="164"/>
      <c r="CDN81" s="164"/>
      <c r="CDO81" s="164"/>
      <c r="CDP81" s="164"/>
      <c r="CDQ81" s="164"/>
      <c r="CDR81" s="164"/>
      <c r="CDS81" s="164"/>
      <c r="CDT81" s="164"/>
      <c r="CDU81" s="164"/>
      <c r="CDV81" s="164"/>
      <c r="CDW81" s="164"/>
      <c r="CDX81" s="164"/>
      <c r="CDY81" s="164"/>
      <c r="CDZ81" s="164"/>
      <c r="CEA81" s="164"/>
      <c r="CEB81" s="164"/>
      <c r="CEC81" s="164"/>
      <c r="CED81" s="164"/>
      <c r="CEE81" s="164"/>
      <c r="CEF81" s="164"/>
      <c r="CEG81" s="164"/>
      <c r="CEH81" s="164"/>
      <c r="CEI81" s="164"/>
      <c r="CEJ81" s="164"/>
      <c r="CEK81" s="164"/>
      <c r="CEL81" s="164"/>
      <c r="CEM81" s="164"/>
      <c r="CEN81" s="164"/>
      <c r="CEO81" s="164"/>
      <c r="CEP81" s="164"/>
      <c r="CEQ81" s="164"/>
      <c r="CER81" s="164"/>
      <c r="CES81" s="164"/>
      <c r="CET81" s="164"/>
      <c r="CEU81" s="164"/>
      <c r="CEV81" s="164"/>
      <c r="CEW81" s="164"/>
      <c r="CEX81" s="164"/>
      <c r="CEY81" s="164"/>
      <c r="CEZ81" s="164"/>
      <c r="CFA81" s="164"/>
      <c r="CFB81" s="164"/>
      <c r="CFC81" s="164"/>
      <c r="CFD81" s="164"/>
      <c r="CFE81" s="164"/>
      <c r="CFF81" s="164"/>
      <c r="CFG81" s="164"/>
      <c r="CFH81" s="164"/>
      <c r="CFI81" s="164"/>
      <c r="CFJ81" s="164"/>
      <c r="CFK81" s="164"/>
      <c r="CFL81" s="164"/>
      <c r="CFM81" s="164"/>
      <c r="CFN81" s="164"/>
      <c r="CFO81" s="164"/>
      <c r="CFP81" s="164"/>
      <c r="CFQ81" s="164"/>
      <c r="CFR81" s="164"/>
      <c r="CFS81" s="164"/>
      <c r="CFT81" s="164"/>
      <c r="CFU81" s="164"/>
      <c r="CFV81" s="164"/>
      <c r="CFW81" s="164"/>
      <c r="CFX81" s="164"/>
      <c r="CFY81" s="164"/>
      <c r="CFZ81" s="164"/>
      <c r="CGA81" s="164"/>
      <c r="CGB81" s="164"/>
      <c r="CGC81" s="164"/>
      <c r="CGD81" s="164"/>
      <c r="CGE81" s="164"/>
      <c r="CGF81" s="164"/>
      <c r="CGG81" s="164"/>
      <c r="CGH81" s="164"/>
      <c r="CGI81" s="164"/>
      <c r="CGJ81" s="164"/>
      <c r="CGK81" s="164"/>
      <c r="CGL81" s="164"/>
      <c r="CGM81" s="164"/>
      <c r="CGN81" s="164"/>
      <c r="CGO81" s="164"/>
      <c r="CGP81" s="164"/>
      <c r="CGQ81" s="164"/>
      <c r="CGR81" s="164"/>
      <c r="CGS81" s="164"/>
      <c r="CGT81" s="164"/>
      <c r="CGU81" s="164"/>
      <c r="CGV81" s="164"/>
      <c r="CGW81" s="164"/>
      <c r="CGX81" s="164"/>
      <c r="CGY81" s="164"/>
      <c r="CGZ81" s="164"/>
      <c r="CHA81" s="164"/>
      <c r="CHB81" s="164"/>
      <c r="CHC81" s="164"/>
      <c r="CHD81" s="164"/>
      <c r="CHE81" s="164"/>
      <c r="CHF81" s="164"/>
      <c r="CHG81" s="164"/>
      <c r="CHH81" s="164"/>
      <c r="CHI81" s="164"/>
      <c r="CHJ81" s="164"/>
      <c r="CHK81" s="164"/>
      <c r="CHL81" s="164"/>
      <c r="CHM81" s="164"/>
      <c r="CHN81" s="164"/>
      <c r="CHO81" s="164"/>
      <c r="CHP81" s="164"/>
      <c r="CHQ81" s="164"/>
      <c r="CHR81" s="164"/>
      <c r="CHS81" s="164"/>
      <c r="CHT81" s="164"/>
      <c r="CHU81" s="164"/>
      <c r="CHV81" s="164"/>
      <c r="CHW81" s="164"/>
      <c r="CHX81" s="164"/>
      <c r="CHY81" s="164"/>
      <c r="CHZ81" s="164"/>
      <c r="CIA81" s="164"/>
      <c r="CIB81" s="164"/>
      <c r="CIC81" s="164"/>
      <c r="CID81" s="164"/>
      <c r="CIE81" s="164"/>
      <c r="CIF81" s="164"/>
      <c r="CIG81" s="164"/>
      <c r="CIH81" s="164"/>
      <c r="CII81" s="164"/>
      <c r="CIJ81" s="164"/>
      <c r="CIK81" s="164"/>
      <c r="CIL81" s="164"/>
      <c r="CIM81" s="164"/>
      <c r="CIN81" s="164"/>
      <c r="CIO81" s="164"/>
      <c r="CIP81" s="164"/>
      <c r="CIQ81" s="164"/>
      <c r="CIR81" s="164"/>
      <c r="CIS81" s="164"/>
      <c r="CIT81" s="164"/>
      <c r="CIU81" s="164"/>
      <c r="CIV81" s="164"/>
      <c r="CIW81" s="164"/>
      <c r="CIX81" s="164"/>
      <c r="CIY81" s="164"/>
      <c r="CIZ81" s="164"/>
      <c r="CJA81" s="164"/>
      <c r="CJB81" s="164"/>
      <c r="CJC81" s="164"/>
      <c r="CJD81" s="164"/>
      <c r="CJE81" s="164"/>
      <c r="CJF81" s="164"/>
      <c r="CJG81" s="164"/>
      <c r="CJH81" s="164"/>
      <c r="CJI81" s="164"/>
      <c r="CJJ81" s="164"/>
      <c r="CJK81" s="164"/>
      <c r="CJL81" s="164"/>
      <c r="CJM81" s="164"/>
      <c r="CJN81" s="164"/>
      <c r="CJO81" s="164"/>
      <c r="CJP81" s="164"/>
      <c r="CJQ81" s="164"/>
      <c r="CJR81" s="164"/>
      <c r="CJS81" s="164"/>
      <c r="CJT81" s="164"/>
      <c r="CJU81" s="164"/>
      <c r="CJV81" s="164"/>
      <c r="CJW81" s="164"/>
      <c r="CJX81" s="164"/>
      <c r="CJY81" s="164"/>
      <c r="CJZ81" s="164"/>
      <c r="CKA81" s="164"/>
      <c r="CKB81" s="164"/>
      <c r="CKC81" s="164"/>
      <c r="CKD81" s="164"/>
      <c r="CKE81" s="164"/>
      <c r="CKF81" s="164"/>
      <c r="CKG81" s="164"/>
      <c r="CKH81" s="164"/>
      <c r="CKI81" s="164"/>
      <c r="CKJ81" s="164"/>
      <c r="CKK81" s="164"/>
      <c r="CKL81" s="164"/>
      <c r="CKM81" s="164"/>
      <c r="CKN81" s="164"/>
      <c r="CKO81" s="164"/>
      <c r="CKP81" s="164"/>
      <c r="CKQ81" s="164"/>
      <c r="CKR81" s="164"/>
      <c r="CKS81" s="164"/>
      <c r="CKT81" s="164"/>
      <c r="CKU81" s="164"/>
      <c r="CKV81" s="164"/>
      <c r="CKW81" s="164"/>
      <c r="CKX81" s="164"/>
      <c r="CKY81" s="164"/>
      <c r="CKZ81" s="164"/>
      <c r="CLA81" s="164"/>
      <c r="CLB81" s="164"/>
      <c r="CLC81" s="164"/>
      <c r="CLD81" s="164"/>
      <c r="CLE81" s="164"/>
      <c r="CLF81" s="164"/>
      <c r="CLG81" s="164"/>
      <c r="CLH81" s="164"/>
      <c r="CLI81" s="164"/>
      <c r="CLJ81" s="164"/>
      <c r="CLK81" s="164"/>
      <c r="CLL81" s="164"/>
      <c r="CLM81" s="164"/>
      <c r="CLN81" s="164"/>
      <c r="CLO81" s="164"/>
      <c r="CLP81" s="164"/>
      <c r="CLQ81" s="164"/>
      <c r="CLR81" s="164"/>
      <c r="CLS81" s="164"/>
      <c r="CLT81" s="164"/>
      <c r="CLU81" s="164"/>
      <c r="CLV81" s="164"/>
      <c r="CLW81" s="164"/>
      <c r="CLX81" s="164"/>
      <c r="CLY81" s="164"/>
      <c r="CLZ81" s="164"/>
      <c r="CMA81" s="164"/>
      <c r="CMB81" s="164"/>
      <c r="CMC81" s="164"/>
      <c r="CMD81" s="164"/>
      <c r="CME81" s="164"/>
      <c r="CMF81" s="164"/>
      <c r="CMG81" s="164"/>
      <c r="CMH81" s="164"/>
      <c r="CMI81" s="164"/>
      <c r="CMJ81" s="164"/>
      <c r="CMK81" s="164"/>
      <c r="CML81" s="164"/>
      <c r="CMM81" s="164"/>
      <c r="CMN81" s="164"/>
      <c r="CMO81" s="164"/>
      <c r="CMP81" s="164"/>
      <c r="CMQ81" s="164"/>
      <c r="CMR81" s="164"/>
      <c r="CMS81" s="164"/>
      <c r="CMT81" s="164"/>
      <c r="CMU81" s="164"/>
      <c r="CMV81" s="164"/>
      <c r="CMW81" s="164"/>
      <c r="CMX81" s="164"/>
      <c r="CMY81" s="164"/>
      <c r="CMZ81" s="164"/>
      <c r="CNA81" s="164"/>
      <c r="CNB81" s="164"/>
      <c r="CNC81" s="164"/>
      <c r="CND81" s="164"/>
      <c r="CNE81" s="164"/>
      <c r="CNF81" s="164"/>
      <c r="CNG81" s="164"/>
      <c r="CNH81" s="164"/>
      <c r="CNI81" s="164"/>
      <c r="CNJ81" s="164"/>
      <c r="CNK81" s="164"/>
      <c r="CNL81" s="164"/>
      <c r="CNM81" s="164"/>
      <c r="CNN81" s="164"/>
      <c r="CNO81" s="164"/>
      <c r="CNP81" s="164"/>
      <c r="CNQ81" s="164"/>
      <c r="CNR81" s="164"/>
      <c r="CNS81" s="164"/>
      <c r="CNT81" s="164"/>
      <c r="CNU81" s="164"/>
      <c r="CNV81" s="164"/>
      <c r="CNW81" s="164"/>
      <c r="CNX81" s="164"/>
      <c r="CNY81" s="164"/>
      <c r="CNZ81" s="164"/>
      <c r="COA81" s="164"/>
      <c r="COB81" s="164"/>
      <c r="COC81" s="164"/>
      <c r="COD81" s="164"/>
      <c r="COE81" s="164"/>
      <c r="COF81" s="164"/>
      <c r="COG81" s="164"/>
      <c r="COH81" s="164"/>
      <c r="COI81" s="164"/>
      <c r="COJ81" s="164"/>
      <c r="COK81" s="164"/>
      <c r="COL81" s="164"/>
      <c r="COM81" s="164"/>
      <c r="CON81" s="164"/>
      <c r="COO81" s="164"/>
      <c r="COP81" s="164"/>
      <c r="COQ81" s="164"/>
      <c r="COR81" s="164"/>
      <c r="COS81" s="164"/>
      <c r="COT81" s="164"/>
      <c r="COU81" s="164"/>
      <c r="COV81" s="164"/>
      <c r="COW81" s="164"/>
      <c r="COX81" s="164"/>
      <c r="COY81" s="164"/>
      <c r="COZ81" s="164"/>
      <c r="CPA81" s="164"/>
      <c r="CPB81" s="164"/>
      <c r="CPC81" s="164"/>
      <c r="CPD81" s="164"/>
      <c r="CPE81" s="164"/>
      <c r="CPF81" s="164"/>
      <c r="CPG81" s="164"/>
      <c r="CPH81" s="164"/>
      <c r="CPI81" s="164"/>
      <c r="CPJ81" s="164"/>
      <c r="CPK81" s="164"/>
      <c r="CPL81" s="164"/>
      <c r="CPM81" s="164"/>
      <c r="CPN81" s="164"/>
      <c r="CPO81" s="164"/>
      <c r="CPP81" s="164"/>
      <c r="CPQ81" s="164"/>
      <c r="CPR81" s="164"/>
      <c r="CPS81" s="164"/>
      <c r="CPT81" s="164"/>
      <c r="CPU81" s="164"/>
      <c r="CPV81" s="164"/>
      <c r="CPW81" s="164"/>
      <c r="CPX81" s="164"/>
      <c r="CPY81" s="164"/>
      <c r="CPZ81" s="164"/>
      <c r="CQA81" s="164"/>
      <c r="CQB81" s="164"/>
      <c r="CQC81" s="164"/>
      <c r="CQD81" s="164"/>
      <c r="CQE81" s="164"/>
      <c r="CQF81" s="164"/>
      <c r="CQG81" s="164"/>
      <c r="CQH81" s="164"/>
      <c r="CQI81" s="164"/>
      <c r="CQJ81" s="164"/>
      <c r="CQK81" s="164"/>
      <c r="CQL81" s="164"/>
      <c r="CQM81" s="164"/>
      <c r="CQN81" s="164"/>
      <c r="CQO81" s="164"/>
      <c r="CQP81" s="164"/>
      <c r="CQQ81" s="164"/>
      <c r="CQR81" s="164"/>
      <c r="CQS81" s="164"/>
      <c r="CQT81" s="164"/>
      <c r="CQU81" s="164"/>
      <c r="CQV81" s="164"/>
      <c r="CQW81" s="164"/>
      <c r="CQX81" s="164"/>
      <c r="CQY81" s="164"/>
      <c r="CQZ81" s="164"/>
      <c r="CRA81" s="164"/>
      <c r="CRB81" s="164"/>
      <c r="CRC81" s="164"/>
      <c r="CRD81" s="164"/>
      <c r="CRE81" s="164"/>
      <c r="CRF81" s="164"/>
      <c r="CRG81" s="164"/>
      <c r="CRH81" s="164"/>
      <c r="CRI81" s="164"/>
      <c r="CRJ81" s="164"/>
      <c r="CRK81" s="164"/>
      <c r="CRL81" s="164"/>
      <c r="CRM81" s="164"/>
      <c r="CRN81" s="164"/>
      <c r="CRO81" s="164"/>
      <c r="CRP81" s="164"/>
      <c r="CRQ81" s="164"/>
      <c r="CRR81" s="164"/>
      <c r="CRS81" s="164"/>
      <c r="CRT81" s="164"/>
      <c r="CRU81" s="164"/>
      <c r="CRV81" s="164"/>
      <c r="CRW81" s="164"/>
      <c r="CRX81" s="164"/>
      <c r="CRY81" s="164"/>
      <c r="CRZ81" s="164"/>
      <c r="CSA81" s="164"/>
      <c r="CSB81" s="164"/>
      <c r="CSC81" s="164"/>
      <c r="CSD81" s="164"/>
      <c r="CSE81" s="164"/>
      <c r="CSF81" s="164"/>
      <c r="CSG81" s="164"/>
      <c r="CSH81" s="164"/>
      <c r="CSI81" s="164"/>
      <c r="CSJ81" s="164"/>
      <c r="CSK81" s="164"/>
      <c r="CSL81" s="164"/>
      <c r="CSM81" s="164"/>
      <c r="CSN81" s="164"/>
      <c r="CSO81" s="164"/>
      <c r="CSP81" s="164"/>
      <c r="CSQ81" s="164"/>
      <c r="CSR81" s="164"/>
      <c r="CSS81" s="164"/>
      <c r="CST81" s="164"/>
      <c r="CSU81" s="164"/>
      <c r="CSV81" s="164"/>
      <c r="CSW81" s="164"/>
      <c r="CSX81" s="164"/>
      <c r="CSY81" s="164"/>
      <c r="CSZ81" s="164"/>
      <c r="CTA81" s="164"/>
      <c r="CTB81" s="164"/>
      <c r="CTC81" s="164"/>
      <c r="CTD81" s="164"/>
      <c r="CTE81" s="164"/>
      <c r="CTF81" s="164"/>
      <c r="CTG81" s="164"/>
      <c r="CTH81" s="164"/>
      <c r="CTI81" s="164"/>
      <c r="CTJ81" s="164"/>
      <c r="CTK81" s="164"/>
      <c r="CTL81" s="164"/>
      <c r="CTM81" s="164"/>
      <c r="CTN81" s="164"/>
      <c r="CTO81" s="164"/>
      <c r="CTP81" s="164"/>
      <c r="CTQ81" s="164"/>
      <c r="CTR81" s="164"/>
      <c r="CTS81" s="164"/>
      <c r="CTT81" s="164"/>
      <c r="CTU81" s="164"/>
      <c r="CTV81" s="164"/>
      <c r="CTW81" s="164"/>
      <c r="CTX81" s="164"/>
      <c r="CTY81" s="164"/>
      <c r="CTZ81" s="164"/>
      <c r="CUA81" s="164"/>
      <c r="CUB81" s="164"/>
      <c r="CUC81" s="164"/>
      <c r="CUD81" s="164"/>
      <c r="CUE81" s="164"/>
      <c r="CUF81" s="164"/>
      <c r="CUG81" s="164"/>
      <c r="CUH81" s="164"/>
      <c r="CUI81" s="164"/>
      <c r="CUJ81" s="164"/>
      <c r="CUK81" s="164"/>
      <c r="CUL81" s="164"/>
      <c r="CUM81" s="164"/>
      <c r="CUN81" s="164"/>
      <c r="CUO81" s="164"/>
      <c r="CUP81" s="164"/>
      <c r="CUQ81" s="164"/>
      <c r="CUR81" s="164"/>
      <c r="CUS81" s="164"/>
      <c r="CUT81" s="164"/>
      <c r="CUU81" s="164"/>
      <c r="CUV81" s="164"/>
      <c r="CUW81" s="164"/>
      <c r="CUX81" s="164"/>
      <c r="CUY81" s="164"/>
      <c r="CUZ81" s="164"/>
      <c r="CVA81" s="164"/>
      <c r="CVB81" s="164"/>
      <c r="CVC81" s="164"/>
      <c r="CVD81" s="164"/>
      <c r="CVE81" s="164"/>
      <c r="CVF81" s="164"/>
      <c r="CVG81" s="164"/>
      <c r="CVH81" s="164"/>
      <c r="CVI81" s="164"/>
      <c r="CVJ81" s="164"/>
      <c r="CVK81" s="164"/>
      <c r="CVL81" s="164"/>
      <c r="CVM81" s="164"/>
      <c r="CVN81" s="164"/>
      <c r="CVO81" s="164"/>
      <c r="CVP81" s="164"/>
      <c r="CVQ81" s="164"/>
      <c r="CVR81" s="164"/>
      <c r="CVS81" s="164"/>
      <c r="CVT81" s="164"/>
      <c r="CVU81" s="164"/>
      <c r="CVV81" s="164"/>
      <c r="CVW81" s="164"/>
      <c r="CVX81" s="164"/>
      <c r="CVY81" s="164"/>
      <c r="CVZ81" s="164"/>
      <c r="CWA81" s="164"/>
      <c r="CWB81" s="164"/>
      <c r="CWC81" s="164"/>
      <c r="CWD81" s="164"/>
      <c r="CWE81" s="164"/>
      <c r="CWF81" s="164"/>
      <c r="CWG81" s="164"/>
      <c r="CWH81" s="164"/>
      <c r="CWI81" s="164"/>
      <c r="CWJ81" s="164"/>
      <c r="CWK81" s="164"/>
      <c r="CWL81" s="164"/>
      <c r="CWM81" s="164"/>
      <c r="CWN81" s="164"/>
      <c r="CWO81" s="164"/>
      <c r="CWP81" s="164"/>
      <c r="CWQ81" s="164"/>
      <c r="CWR81" s="164"/>
      <c r="CWS81" s="164"/>
      <c r="CWT81" s="164"/>
      <c r="CWU81" s="164"/>
      <c r="CWV81" s="164"/>
      <c r="CWW81" s="164"/>
      <c r="CWX81" s="164"/>
      <c r="CWY81" s="164"/>
      <c r="CWZ81" s="164"/>
      <c r="CXA81" s="164"/>
      <c r="CXB81" s="164"/>
      <c r="CXC81" s="164"/>
      <c r="CXD81" s="164"/>
      <c r="CXE81" s="164"/>
      <c r="CXF81" s="164"/>
      <c r="CXG81" s="164"/>
      <c r="CXH81" s="164"/>
      <c r="CXI81" s="164"/>
      <c r="CXJ81" s="164"/>
      <c r="CXK81" s="164"/>
      <c r="CXL81" s="164"/>
      <c r="CXM81" s="164"/>
      <c r="CXN81" s="164"/>
      <c r="CXO81" s="164"/>
      <c r="CXP81" s="164"/>
      <c r="CXQ81" s="164"/>
      <c r="CXR81" s="164"/>
      <c r="CXS81" s="164"/>
      <c r="CXT81" s="164"/>
      <c r="CXU81" s="164"/>
      <c r="CXV81" s="164"/>
      <c r="CXW81" s="164"/>
      <c r="CXX81" s="164"/>
      <c r="CXY81" s="164"/>
      <c r="CXZ81" s="164"/>
      <c r="CYA81" s="164"/>
      <c r="CYB81" s="164"/>
      <c r="CYC81" s="164"/>
      <c r="CYD81" s="164"/>
      <c r="CYE81" s="164"/>
      <c r="CYF81" s="164"/>
      <c r="CYG81" s="164"/>
      <c r="CYH81" s="164"/>
      <c r="CYI81" s="164"/>
      <c r="CYJ81" s="164"/>
      <c r="CYK81" s="164"/>
      <c r="CYL81" s="164"/>
      <c r="CYM81" s="164"/>
      <c r="CYN81" s="164"/>
      <c r="CYO81" s="164"/>
      <c r="CYP81" s="164"/>
      <c r="CYQ81" s="164"/>
      <c r="CYR81" s="164"/>
      <c r="CYS81" s="164"/>
      <c r="CYT81" s="164"/>
      <c r="CYU81" s="164"/>
      <c r="CYV81" s="164"/>
      <c r="CYW81" s="164"/>
      <c r="CYX81" s="164"/>
      <c r="CYY81" s="164"/>
      <c r="CYZ81" s="164"/>
      <c r="CZA81" s="164"/>
      <c r="CZB81" s="164"/>
      <c r="CZC81" s="164"/>
      <c r="CZD81" s="164"/>
      <c r="CZE81" s="164"/>
      <c r="CZF81" s="164"/>
      <c r="CZG81" s="164"/>
      <c r="CZH81" s="164"/>
      <c r="CZI81" s="164"/>
      <c r="CZJ81" s="164"/>
      <c r="CZK81" s="164"/>
      <c r="CZL81" s="164"/>
      <c r="CZM81" s="164"/>
      <c r="CZN81" s="164"/>
      <c r="CZO81" s="164"/>
      <c r="CZP81" s="164"/>
      <c r="CZQ81" s="164"/>
      <c r="CZR81" s="164"/>
      <c r="CZS81" s="164"/>
      <c r="CZT81" s="164"/>
      <c r="CZU81" s="164"/>
      <c r="CZV81" s="164"/>
      <c r="CZW81" s="164"/>
      <c r="CZX81" s="164"/>
      <c r="CZY81" s="164"/>
      <c r="CZZ81" s="164"/>
      <c r="DAA81" s="164"/>
      <c r="DAB81" s="164"/>
      <c r="DAC81" s="164"/>
      <c r="DAD81" s="164"/>
      <c r="DAE81" s="164"/>
      <c r="DAF81" s="164"/>
      <c r="DAG81" s="164"/>
      <c r="DAH81" s="164"/>
      <c r="DAI81" s="164"/>
      <c r="DAJ81" s="164"/>
      <c r="DAK81" s="164"/>
      <c r="DAL81" s="164"/>
      <c r="DAM81" s="164"/>
      <c r="DAN81" s="164"/>
      <c r="DAO81" s="164"/>
      <c r="DAP81" s="164"/>
      <c r="DAQ81" s="164"/>
      <c r="DAR81" s="164"/>
      <c r="DAS81" s="164"/>
      <c r="DAT81" s="164"/>
      <c r="DAU81" s="164"/>
      <c r="DAV81" s="164"/>
      <c r="DAW81" s="164"/>
      <c r="DAX81" s="164"/>
      <c r="DAY81" s="164"/>
      <c r="DAZ81" s="164"/>
      <c r="DBA81" s="164"/>
      <c r="DBB81" s="164"/>
      <c r="DBC81" s="164"/>
      <c r="DBD81" s="164"/>
      <c r="DBE81" s="164"/>
      <c r="DBF81" s="164"/>
      <c r="DBG81" s="164"/>
      <c r="DBH81" s="164"/>
      <c r="DBI81" s="164"/>
      <c r="DBJ81" s="164"/>
      <c r="DBK81" s="164"/>
      <c r="DBL81" s="164"/>
      <c r="DBM81" s="164"/>
      <c r="DBN81" s="164"/>
      <c r="DBO81" s="164"/>
      <c r="DBP81" s="164"/>
      <c r="DBQ81" s="164"/>
      <c r="DBR81" s="164"/>
      <c r="DBS81" s="164"/>
      <c r="DBT81" s="164"/>
      <c r="DBU81" s="164"/>
      <c r="DBV81" s="164"/>
      <c r="DBW81" s="164"/>
      <c r="DBX81" s="164"/>
      <c r="DBY81" s="164"/>
      <c r="DBZ81" s="164"/>
      <c r="DCA81" s="164"/>
      <c r="DCB81" s="164"/>
      <c r="DCC81" s="164"/>
      <c r="DCD81" s="164"/>
      <c r="DCE81" s="164"/>
      <c r="DCF81" s="164"/>
      <c r="DCG81" s="164"/>
      <c r="DCH81" s="164"/>
      <c r="DCI81" s="164"/>
      <c r="DCJ81" s="164"/>
      <c r="DCK81" s="164"/>
      <c r="DCL81" s="164"/>
      <c r="DCM81" s="164"/>
      <c r="DCN81" s="164"/>
      <c r="DCO81" s="164"/>
      <c r="DCP81" s="164"/>
      <c r="DCQ81" s="164"/>
      <c r="DCR81" s="164"/>
      <c r="DCS81" s="164"/>
      <c r="DCT81" s="164"/>
      <c r="DCU81" s="164"/>
      <c r="DCV81" s="164"/>
      <c r="DCW81" s="164"/>
      <c r="DCX81" s="164"/>
      <c r="DCY81" s="164"/>
      <c r="DCZ81" s="164"/>
      <c r="DDA81" s="164"/>
      <c r="DDB81" s="164"/>
      <c r="DDC81" s="164"/>
      <c r="DDD81" s="164"/>
      <c r="DDE81" s="164"/>
      <c r="DDF81" s="164"/>
      <c r="DDG81" s="164"/>
      <c r="DDH81" s="164"/>
      <c r="DDI81" s="164"/>
      <c r="DDJ81" s="164"/>
      <c r="DDK81" s="164"/>
      <c r="DDL81" s="164"/>
      <c r="DDM81" s="164"/>
      <c r="DDN81" s="164"/>
      <c r="DDO81" s="164"/>
      <c r="DDP81" s="164"/>
      <c r="DDQ81" s="164"/>
      <c r="DDR81" s="164"/>
      <c r="DDS81" s="164"/>
      <c r="DDT81" s="164"/>
      <c r="DDU81" s="164"/>
      <c r="DDV81" s="164"/>
      <c r="DDW81" s="164"/>
      <c r="DDX81" s="164"/>
      <c r="DDY81" s="164"/>
      <c r="DDZ81" s="164"/>
      <c r="DEA81" s="164"/>
      <c r="DEB81" s="164"/>
      <c r="DEC81" s="164"/>
      <c r="DED81" s="164"/>
      <c r="DEE81" s="164"/>
      <c r="DEF81" s="164"/>
      <c r="DEG81" s="164"/>
      <c r="DEH81" s="164"/>
      <c r="DEI81" s="164"/>
      <c r="DEJ81" s="164"/>
      <c r="DEK81" s="164"/>
      <c r="DEL81" s="164"/>
      <c r="DEM81" s="164"/>
      <c r="DEN81" s="164"/>
      <c r="DEO81" s="164"/>
      <c r="DEP81" s="164"/>
      <c r="DEQ81" s="164"/>
      <c r="DER81" s="164"/>
      <c r="DES81" s="164"/>
      <c r="DET81" s="164"/>
      <c r="DEU81" s="164"/>
      <c r="DEV81" s="164"/>
      <c r="DEW81" s="164"/>
      <c r="DEX81" s="164"/>
      <c r="DEY81" s="164"/>
      <c r="DEZ81" s="164"/>
      <c r="DFA81" s="164"/>
      <c r="DFB81" s="164"/>
      <c r="DFC81" s="164"/>
      <c r="DFD81" s="164"/>
      <c r="DFE81" s="164"/>
      <c r="DFF81" s="164"/>
      <c r="DFG81" s="164"/>
      <c r="DFH81" s="164"/>
      <c r="DFI81" s="164"/>
      <c r="DFJ81" s="164"/>
      <c r="DFK81" s="164"/>
      <c r="DFL81" s="164"/>
      <c r="DFM81" s="164"/>
      <c r="DFN81" s="164"/>
      <c r="DFO81" s="164"/>
      <c r="DFP81" s="164"/>
      <c r="DFQ81" s="164"/>
      <c r="DFR81" s="164"/>
      <c r="DFS81" s="164"/>
      <c r="DFT81" s="164"/>
      <c r="DFU81" s="164"/>
      <c r="DFV81" s="164"/>
      <c r="DFW81" s="164"/>
      <c r="DFX81" s="164"/>
      <c r="DFY81" s="164"/>
      <c r="DFZ81" s="164"/>
      <c r="DGA81" s="164"/>
      <c r="DGB81" s="164"/>
      <c r="DGC81" s="164"/>
      <c r="DGD81" s="164"/>
      <c r="DGE81" s="164"/>
      <c r="DGF81" s="164"/>
      <c r="DGG81" s="164"/>
      <c r="DGH81" s="164"/>
      <c r="DGI81" s="164"/>
      <c r="DGJ81" s="164"/>
      <c r="DGK81" s="164"/>
      <c r="DGL81" s="164"/>
      <c r="DGM81" s="164"/>
      <c r="DGN81" s="164"/>
      <c r="DGO81" s="164"/>
      <c r="DGP81" s="164"/>
      <c r="DGQ81" s="164"/>
      <c r="DGR81" s="164"/>
      <c r="DGS81" s="164"/>
      <c r="DGT81" s="164"/>
      <c r="DGU81" s="164"/>
      <c r="DGV81" s="164"/>
      <c r="DGW81" s="164"/>
      <c r="DGX81" s="164"/>
      <c r="DGY81" s="164"/>
      <c r="DGZ81" s="164"/>
      <c r="DHA81" s="164"/>
      <c r="DHB81" s="164"/>
      <c r="DHC81" s="164"/>
      <c r="DHD81" s="164"/>
      <c r="DHE81" s="164"/>
      <c r="DHF81" s="164"/>
      <c r="DHG81" s="164"/>
      <c r="DHH81" s="164"/>
      <c r="DHI81" s="164"/>
      <c r="DHJ81" s="164"/>
      <c r="DHK81" s="164"/>
      <c r="DHL81" s="164"/>
      <c r="DHM81" s="164"/>
      <c r="DHN81" s="164"/>
      <c r="DHO81" s="164"/>
      <c r="DHP81" s="164"/>
      <c r="DHQ81" s="164"/>
      <c r="DHR81" s="164"/>
      <c r="DHS81" s="164"/>
      <c r="DHT81" s="164"/>
      <c r="DHU81" s="164"/>
      <c r="DHV81" s="164"/>
      <c r="DHW81" s="164"/>
      <c r="DHX81" s="164"/>
      <c r="DHY81" s="164"/>
      <c r="DHZ81" s="164"/>
      <c r="DIA81" s="164"/>
      <c r="DIB81" s="164"/>
      <c r="DIC81" s="164"/>
      <c r="DID81" s="164"/>
      <c r="DIE81" s="164"/>
      <c r="DIF81" s="164"/>
      <c r="DIG81" s="164"/>
      <c r="DIH81" s="164"/>
      <c r="DII81" s="164"/>
      <c r="DIJ81" s="164"/>
      <c r="DIK81" s="164"/>
      <c r="DIL81" s="164"/>
      <c r="DIM81" s="164"/>
      <c r="DIN81" s="164"/>
      <c r="DIO81" s="164"/>
      <c r="DIP81" s="164"/>
      <c r="DIQ81" s="164"/>
      <c r="DIR81" s="164"/>
      <c r="DIS81" s="164"/>
      <c r="DIT81" s="164"/>
      <c r="DIU81" s="164"/>
      <c r="DIV81" s="164"/>
      <c r="DIW81" s="164"/>
      <c r="DIX81" s="164"/>
      <c r="DIY81" s="164"/>
      <c r="DIZ81" s="164"/>
      <c r="DJA81" s="164"/>
      <c r="DJB81" s="164"/>
      <c r="DJC81" s="164"/>
      <c r="DJD81" s="164"/>
      <c r="DJE81" s="164"/>
      <c r="DJF81" s="164"/>
      <c r="DJG81" s="164"/>
      <c r="DJH81" s="164"/>
      <c r="DJI81" s="164"/>
      <c r="DJJ81" s="164"/>
      <c r="DJK81" s="164"/>
      <c r="DJL81" s="164"/>
      <c r="DJM81" s="164"/>
      <c r="DJN81" s="164"/>
      <c r="DJO81" s="164"/>
      <c r="DJP81" s="164"/>
      <c r="DJQ81" s="164"/>
      <c r="DJR81" s="164"/>
      <c r="DJS81" s="164"/>
      <c r="DJT81" s="164"/>
      <c r="DJU81" s="164"/>
      <c r="DJV81" s="164"/>
      <c r="DJW81" s="164"/>
      <c r="DJX81" s="164"/>
      <c r="DJY81" s="164"/>
      <c r="DJZ81" s="164"/>
      <c r="DKA81" s="164"/>
      <c r="DKB81" s="164"/>
      <c r="DKC81" s="164"/>
      <c r="DKD81" s="164"/>
      <c r="DKE81" s="164"/>
      <c r="DKF81" s="164"/>
      <c r="DKG81" s="164"/>
      <c r="DKH81" s="164"/>
      <c r="DKI81" s="164"/>
      <c r="DKJ81" s="164"/>
      <c r="DKK81" s="164"/>
      <c r="DKL81" s="164"/>
      <c r="DKM81" s="164"/>
      <c r="DKN81" s="164"/>
      <c r="DKO81" s="164"/>
      <c r="DKP81" s="164"/>
      <c r="DKQ81" s="164"/>
      <c r="DKR81" s="164"/>
      <c r="DKS81" s="164"/>
      <c r="DKT81" s="164"/>
      <c r="DKU81" s="164"/>
      <c r="DKV81" s="164"/>
      <c r="DKW81" s="164"/>
      <c r="DKX81" s="164"/>
      <c r="DKY81" s="164"/>
      <c r="DKZ81" s="164"/>
      <c r="DLA81" s="164"/>
      <c r="DLB81" s="164"/>
      <c r="DLC81" s="164"/>
      <c r="DLD81" s="164"/>
      <c r="DLE81" s="164"/>
      <c r="DLF81" s="164"/>
      <c r="DLG81" s="164"/>
      <c r="DLH81" s="164"/>
      <c r="DLI81" s="164"/>
      <c r="DLJ81" s="164"/>
      <c r="DLK81" s="164"/>
      <c r="DLL81" s="164"/>
      <c r="DLM81" s="164"/>
      <c r="DLN81" s="164"/>
      <c r="DLO81" s="164"/>
      <c r="DLP81" s="164"/>
      <c r="DLQ81" s="164"/>
      <c r="DLR81" s="164"/>
      <c r="DLS81" s="164"/>
      <c r="DLT81" s="164"/>
      <c r="DLU81" s="164"/>
      <c r="DLV81" s="164"/>
      <c r="DLW81" s="164"/>
      <c r="DLX81" s="164"/>
      <c r="DLY81" s="164"/>
      <c r="DLZ81" s="164"/>
      <c r="DMA81" s="164"/>
      <c r="DMB81" s="164"/>
      <c r="DMC81" s="164"/>
      <c r="DMD81" s="164"/>
      <c r="DME81" s="164"/>
      <c r="DMF81" s="164"/>
      <c r="DMG81" s="164"/>
      <c r="DMH81" s="164"/>
      <c r="DMI81" s="164"/>
      <c r="DMJ81" s="164"/>
      <c r="DMK81" s="164"/>
      <c r="DML81" s="164"/>
      <c r="DMM81" s="164"/>
      <c r="DMN81" s="164"/>
      <c r="DMO81" s="164"/>
      <c r="DMP81" s="164"/>
      <c r="DMQ81" s="164"/>
      <c r="DMR81" s="164"/>
      <c r="DMS81" s="164"/>
      <c r="DMT81" s="164"/>
      <c r="DMU81" s="164"/>
      <c r="DMV81" s="164"/>
      <c r="DMW81" s="164"/>
      <c r="DMX81" s="164"/>
      <c r="DMY81" s="164"/>
      <c r="DMZ81" s="164"/>
      <c r="DNA81" s="164"/>
      <c r="DNB81" s="164"/>
      <c r="DNC81" s="164"/>
      <c r="DND81" s="164"/>
      <c r="DNE81" s="164"/>
      <c r="DNF81" s="164"/>
      <c r="DNG81" s="164"/>
      <c r="DNH81" s="164"/>
      <c r="DNI81" s="164"/>
      <c r="DNJ81" s="164"/>
      <c r="DNK81" s="164"/>
      <c r="DNL81" s="164"/>
      <c r="DNM81" s="164"/>
      <c r="DNN81" s="164"/>
      <c r="DNO81" s="164"/>
      <c r="DNP81" s="164"/>
      <c r="DNQ81" s="164"/>
      <c r="DNR81" s="164"/>
      <c r="DNS81" s="164"/>
      <c r="DNT81" s="164"/>
      <c r="DNU81" s="164"/>
      <c r="DNV81" s="164"/>
      <c r="DNW81" s="164"/>
      <c r="DNX81" s="164"/>
      <c r="DNY81" s="164"/>
      <c r="DNZ81" s="164"/>
      <c r="DOA81" s="164"/>
      <c r="DOB81" s="164"/>
      <c r="DOC81" s="164"/>
      <c r="DOD81" s="164"/>
      <c r="DOE81" s="164"/>
      <c r="DOF81" s="164"/>
      <c r="DOG81" s="164"/>
      <c r="DOH81" s="164"/>
      <c r="DOI81" s="164"/>
      <c r="DOJ81" s="164"/>
      <c r="DOK81" s="164"/>
      <c r="DOL81" s="164"/>
      <c r="DOM81" s="164"/>
      <c r="DON81" s="164"/>
      <c r="DOO81" s="164"/>
      <c r="DOP81" s="164"/>
      <c r="DOQ81" s="164"/>
      <c r="DOR81" s="164"/>
      <c r="DOS81" s="164"/>
      <c r="DOT81" s="164"/>
      <c r="DOU81" s="164"/>
      <c r="DOV81" s="164"/>
      <c r="DOW81" s="164"/>
      <c r="DOX81" s="164"/>
      <c r="DOY81" s="164"/>
      <c r="DOZ81" s="164"/>
      <c r="DPA81" s="164"/>
      <c r="DPB81" s="164"/>
      <c r="DPC81" s="164"/>
      <c r="DPD81" s="164"/>
      <c r="DPE81" s="164"/>
      <c r="DPF81" s="164"/>
      <c r="DPG81" s="164"/>
      <c r="DPH81" s="164"/>
      <c r="DPI81" s="164"/>
      <c r="DPJ81" s="164"/>
      <c r="DPK81" s="164"/>
      <c r="DPL81" s="164"/>
      <c r="DPM81" s="164"/>
      <c r="DPN81" s="164"/>
      <c r="DPO81" s="164"/>
      <c r="DPP81" s="164"/>
      <c r="DPQ81" s="164"/>
      <c r="DPR81" s="164"/>
      <c r="DPS81" s="164"/>
      <c r="DPT81" s="164"/>
      <c r="DPU81" s="164"/>
      <c r="DPV81" s="164"/>
      <c r="DPW81" s="164"/>
      <c r="DPX81" s="164"/>
      <c r="DPY81" s="164"/>
      <c r="DPZ81" s="164"/>
      <c r="DQA81" s="164"/>
      <c r="DQB81" s="164"/>
      <c r="DQC81" s="164"/>
      <c r="DQD81" s="164"/>
      <c r="DQE81" s="164"/>
      <c r="DQF81" s="164"/>
      <c r="DQG81" s="164"/>
      <c r="DQH81" s="164"/>
      <c r="DQI81" s="164"/>
      <c r="DQJ81" s="164"/>
      <c r="DQK81" s="164"/>
      <c r="DQL81" s="164"/>
      <c r="DQM81" s="164"/>
      <c r="DQN81" s="164"/>
      <c r="DQO81" s="164"/>
      <c r="DQP81" s="164"/>
      <c r="DQQ81" s="164"/>
      <c r="DQR81" s="164"/>
      <c r="DQS81" s="164"/>
      <c r="DQT81" s="164"/>
      <c r="DQU81" s="164"/>
      <c r="DQV81" s="164"/>
      <c r="DQW81" s="164"/>
      <c r="DQX81" s="164"/>
      <c r="DQY81" s="164"/>
      <c r="DQZ81" s="164"/>
      <c r="DRA81" s="164"/>
      <c r="DRB81" s="164"/>
      <c r="DRC81" s="164"/>
      <c r="DRD81" s="164"/>
      <c r="DRE81" s="164"/>
      <c r="DRF81" s="164"/>
      <c r="DRG81" s="164"/>
      <c r="DRH81" s="164"/>
      <c r="DRI81" s="164"/>
      <c r="DRJ81" s="164"/>
      <c r="DRK81" s="164"/>
      <c r="DRL81" s="164"/>
      <c r="DRM81" s="164"/>
      <c r="DRN81" s="164"/>
      <c r="DRO81" s="164"/>
      <c r="DRP81" s="164"/>
      <c r="DRQ81" s="164"/>
      <c r="DRR81" s="164"/>
      <c r="DRS81" s="164"/>
      <c r="DRT81" s="164"/>
      <c r="DRU81" s="164"/>
      <c r="DRV81" s="164"/>
      <c r="DRW81" s="164"/>
      <c r="DRX81" s="164"/>
      <c r="DRY81" s="164"/>
      <c r="DRZ81" s="164"/>
      <c r="DSA81" s="164"/>
      <c r="DSB81" s="164"/>
      <c r="DSC81" s="164"/>
      <c r="DSD81" s="164"/>
      <c r="DSE81" s="164"/>
      <c r="DSF81" s="164"/>
      <c r="DSG81" s="164"/>
      <c r="DSH81" s="164"/>
      <c r="DSI81" s="164"/>
      <c r="DSJ81" s="164"/>
      <c r="DSK81" s="164"/>
      <c r="DSL81" s="164"/>
      <c r="DSM81" s="164"/>
      <c r="DSN81" s="164"/>
      <c r="DSO81" s="164"/>
      <c r="DSP81" s="164"/>
      <c r="DSQ81" s="164"/>
      <c r="DSR81" s="164"/>
      <c r="DSS81" s="164"/>
      <c r="DST81" s="164"/>
      <c r="DSU81" s="164"/>
      <c r="DSV81" s="164"/>
      <c r="DSW81" s="164"/>
      <c r="DSX81" s="164"/>
      <c r="DSY81" s="164"/>
      <c r="DSZ81" s="164"/>
      <c r="DTA81" s="164"/>
      <c r="DTB81" s="164"/>
      <c r="DTC81" s="164"/>
      <c r="DTD81" s="164"/>
      <c r="DTE81" s="164"/>
      <c r="DTF81" s="164"/>
      <c r="DTG81" s="164"/>
      <c r="DTH81" s="164"/>
      <c r="DTI81" s="164"/>
      <c r="DTJ81" s="164"/>
      <c r="DTK81" s="164"/>
      <c r="DTL81" s="164"/>
      <c r="DTM81" s="164"/>
      <c r="DTN81" s="164"/>
      <c r="DTO81" s="164"/>
      <c r="DTP81" s="164"/>
      <c r="DTQ81" s="164"/>
      <c r="DTR81" s="164"/>
      <c r="DTS81" s="164"/>
      <c r="DTT81" s="164"/>
      <c r="DTU81" s="164"/>
      <c r="DTV81" s="164"/>
      <c r="DTW81" s="164"/>
      <c r="DTX81" s="164"/>
      <c r="DTY81" s="164"/>
      <c r="DTZ81" s="164"/>
      <c r="DUA81" s="164"/>
      <c r="DUB81" s="164"/>
      <c r="DUC81" s="164"/>
      <c r="DUD81" s="164"/>
      <c r="DUE81" s="164"/>
      <c r="DUF81" s="164"/>
      <c r="DUG81" s="164"/>
      <c r="DUH81" s="164"/>
      <c r="DUI81" s="164"/>
      <c r="DUJ81" s="164"/>
      <c r="DUK81" s="164"/>
      <c r="DUL81" s="164"/>
      <c r="DUM81" s="164"/>
      <c r="DUN81" s="164"/>
      <c r="DUO81" s="164"/>
      <c r="DUP81" s="164"/>
      <c r="DUQ81" s="164"/>
      <c r="DUR81" s="164"/>
      <c r="DUS81" s="164"/>
      <c r="DUT81" s="164"/>
      <c r="DUU81" s="164"/>
      <c r="DUV81" s="164"/>
      <c r="DUW81" s="164"/>
      <c r="DUX81" s="164"/>
      <c r="DUY81" s="164"/>
      <c r="DUZ81" s="164"/>
      <c r="DVA81" s="164"/>
      <c r="DVB81" s="164"/>
      <c r="DVC81" s="164"/>
      <c r="DVD81" s="164"/>
      <c r="DVE81" s="164"/>
      <c r="DVF81" s="164"/>
      <c r="DVG81" s="164"/>
      <c r="DVH81" s="164"/>
      <c r="DVI81" s="164"/>
      <c r="DVJ81" s="164"/>
      <c r="DVK81" s="164"/>
      <c r="DVL81" s="164"/>
      <c r="DVM81" s="164"/>
      <c r="DVN81" s="164"/>
      <c r="DVO81" s="164"/>
      <c r="DVP81" s="164"/>
      <c r="DVQ81" s="164"/>
      <c r="DVR81" s="164"/>
      <c r="DVS81" s="164"/>
      <c r="DVT81" s="164"/>
      <c r="DVU81" s="164"/>
      <c r="DVV81" s="164"/>
      <c r="DVW81" s="164"/>
      <c r="DVX81" s="164"/>
      <c r="DVY81" s="164"/>
      <c r="DVZ81" s="164"/>
      <c r="DWA81" s="164"/>
      <c r="DWB81" s="164"/>
      <c r="DWC81" s="164"/>
      <c r="DWD81" s="164"/>
      <c r="DWE81" s="164"/>
      <c r="DWF81" s="164"/>
      <c r="DWG81" s="164"/>
      <c r="DWH81" s="164"/>
      <c r="DWI81" s="164"/>
      <c r="DWJ81" s="164"/>
      <c r="DWK81" s="164"/>
      <c r="DWL81" s="164"/>
      <c r="DWM81" s="164"/>
      <c r="DWN81" s="164"/>
      <c r="DWO81" s="164"/>
      <c r="DWP81" s="164"/>
      <c r="DWQ81" s="164"/>
      <c r="DWR81" s="164"/>
      <c r="DWS81" s="164"/>
      <c r="DWT81" s="164"/>
      <c r="DWU81" s="164"/>
      <c r="DWV81" s="164"/>
      <c r="DWW81" s="164"/>
      <c r="DWX81" s="164"/>
      <c r="DWY81" s="164"/>
      <c r="DWZ81" s="164"/>
      <c r="DXA81" s="164"/>
      <c r="DXB81" s="164"/>
      <c r="DXC81" s="164"/>
      <c r="DXD81" s="164"/>
      <c r="DXE81" s="164"/>
      <c r="DXF81" s="164"/>
      <c r="DXG81" s="164"/>
      <c r="DXH81" s="164"/>
      <c r="DXI81" s="164"/>
      <c r="DXJ81" s="164"/>
      <c r="DXK81" s="164"/>
      <c r="DXL81" s="164"/>
      <c r="DXM81" s="164"/>
      <c r="DXN81" s="164"/>
      <c r="DXO81" s="164"/>
      <c r="DXP81" s="164"/>
      <c r="DXQ81" s="164"/>
      <c r="DXR81" s="164"/>
      <c r="DXS81" s="164"/>
      <c r="DXT81" s="164"/>
      <c r="DXU81" s="164"/>
      <c r="DXV81" s="164"/>
      <c r="DXW81" s="164"/>
      <c r="DXX81" s="164"/>
      <c r="DXY81" s="164"/>
      <c r="DXZ81" s="164"/>
      <c r="DYA81" s="164"/>
      <c r="DYB81" s="164"/>
      <c r="DYC81" s="164"/>
      <c r="DYD81" s="164"/>
      <c r="DYE81" s="164"/>
      <c r="DYF81" s="164"/>
      <c r="DYG81" s="164"/>
      <c r="DYH81" s="164"/>
      <c r="DYI81" s="164"/>
      <c r="DYJ81" s="164"/>
      <c r="DYK81" s="164"/>
      <c r="DYL81" s="164"/>
      <c r="DYM81" s="164"/>
      <c r="DYN81" s="164"/>
      <c r="DYO81" s="164"/>
      <c r="DYP81" s="164"/>
      <c r="DYQ81" s="164"/>
      <c r="DYR81" s="164"/>
      <c r="DYS81" s="164"/>
      <c r="DYT81" s="164"/>
      <c r="DYU81" s="164"/>
      <c r="DYV81" s="164"/>
      <c r="DYW81" s="164"/>
      <c r="DYX81" s="164"/>
      <c r="DYY81" s="164"/>
      <c r="DYZ81" s="164"/>
      <c r="DZA81" s="164"/>
      <c r="DZB81" s="164"/>
      <c r="DZC81" s="164"/>
      <c r="DZD81" s="164"/>
      <c r="DZE81" s="164"/>
      <c r="DZF81" s="164"/>
      <c r="DZG81" s="164"/>
      <c r="DZH81" s="164"/>
      <c r="DZI81" s="164"/>
      <c r="DZJ81" s="164"/>
      <c r="DZK81" s="164"/>
      <c r="DZL81" s="164"/>
      <c r="DZM81" s="164"/>
      <c r="DZN81" s="164"/>
      <c r="DZO81" s="164"/>
      <c r="DZP81" s="164"/>
      <c r="DZQ81" s="164"/>
      <c r="DZR81" s="164"/>
      <c r="DZS81" s="164"/>
      <c r="DZT81" s="164"/>
      <c r="DZU81" s="164"/>
      <c r="DZV81" s="164"/>
      <c r="DZW81" s="164"/>
      <c r="DZX81" s="164"/>
      <c r="DZY81" s="164"/>
      <c r="DZZ81" s="164"/>
      <c r="EAA81" s="164"/>
      <c r="EAB81" s="164"/>
      <c r="EAC81" s="164"/>
      <c r="EAD81" s="164"/>
      <c r="EAE81" s="164"/>
      <c r="EAF81" s="164"/>
      <c r="EAG81" s="164"/>
      <c r="EAH81" s="164"/>
      <c r="EAI81" s="164"/>
      <c r="EAJ81" s="164"/>
      <c r="EAK81" s="164"/>
      <c r="EAL81" s="164"/>
      <c r="EAM81" s="164"/>
      <c r="EAN81" s="164"/>
      <c r="EAO81" s="164"/>
      <c r="EAP81" s="164"/>
      <c r="EAQ81" s="164"/>
      <c r="EAR81" s="164"/>
      <c r="EAS81" s="164"/>
      <c r="EAT81" s="164"/>
      <c r="EAU81" s="164"/>
      <c r="EAV81" s="164"/>
      <c r="EAW81" s="164"/>
      <c r="EAX81" s="164"/>
      <c r="EAY81" s="164"/>
      <c r="EAZ81" s="164"/>
      <c r="EBA81" s="164"/>
      <c r="EBB81" s="164"/>
      <c r="EBC81" s="164"/>
      <c r="EBD81" s="164"/>
      <c r="EBE81" s="164"/>
      <c r="EBF81" s="164"/>
      <c r="EBG81" s="164"/>
      <c r="EBH81" s="164"/>
      <c r="EBI81" s="164"/>
      <c r="EBJ81" s="164"/>
      <c r="EBK81" s="164"/>
      <c r="EBL81" s="164"/>
      <c r="EBM81" s="164"/>
      <c r="EBN81" s="164"/>
      <c r="EBO81" s="164"/>
      <c r="EBP81" s="164"/>
      <c r="EBQ81" s="164"/>
      <c r="EBR81" s="164"/>
      <c r="EBS81" s="164"/>
      <c r="EBT81" s="164"/>
      <c r="EBU81" s="164"/>
      <c r="EBV81" s="164"/>
      <c r="EBW81" s="164"/>
      <c r="EBX81" s="164"/>
      <c r="EBY81" s="164"/>
      <c r="EBZ81" s="164"/>
      <c r="ECA81" s="164"/>
      <c r="ECB81" s="164"/>
      <c r="ECC81" s="164"/>
      <c r="ECD81" s="164"/>
      <c r="ECE81" s="164"/>
      <c r="ECF81" s="164"/>
      <c r="ECG81" s="164"/>
      <c r="ECH81" s="164"/>
      <c r="ECI81" s="164"/>
      <c r="ECJ81" s="164"/>
      <c r="ECK81" s="164"/>
      <c r="ECL81" s="164"/>
      <c r="ECM81" s="164"/>
      <c r="ECN81" s="164"/>
      <c r="ECO81" s="164"/>
      <c r="ECP81" s="164"/>
      <c r="ECQ81" s="164"/>
      <c r="ECR81" s="164"/>
      <c r="ECS81" s="164"/>
      <c r="ECT81" s="164"/>
      <c r="ECU81" s="164"/>
      <c r="ECV81" s="164"/>
      <c r="ECW81" s="164"/>
      <c r="ECX81" s="164"/>
      <c r="ECY81" s="164"/>
      <c r="ECZ81" s="164"/>
      <c r="EDA81" s="164"/>
      <c r="EDB81" s="164"/>
      <c r="EDC81" s="164"/>
      <c r="EDD81" s="164"/>
      <c r="EDE81" s="164"/>
      <c r="EDF81" s="164"/>
      <c r="EDG81" s="164"/>
      <c r="EDH81" s="164"/>
      <c r="EDI81" s="164"/>
      <c r="EDJ81" s="164"/>
      <c r="EDK81" s="164"/>
      <c r="EDL81" s="164"/>
      <c r="EDM81" s="164"/>
      <c r="EDN81" s="164"/>
      <c r="EDO81" s="164"/>
      <c r="EDP81" s="164"/>
      <c r="EDQ81" s="164"/>
      <c r="EDR81" s="164"/>
      <c r="EDS81" s="164"/>
      <c r="EDT81" s="164"/>
      <c r="EDU81" s="164"/>
      <c r="EDV81" s="164"/>
      <c r="EDW81" s="164"/>
      <c r="EDX81" s="164"/>
      <c r="EDY81" s="164"/>
      <c r="EDZ81" s="164"/>
      <c r="EEA81" s="164"/>
      <c r="EEB81" s="164"/>
      <c r="EEC81" s="164"/>
      <c r="EED81" s="164"/>
      <c r="EEE81" s="164"/>
      <c r="EEF81" s="164"/>
      <c r="EEG81" s="164"/>
      <c r="EEH81" s="164"/>
      <c r="EEI81" s="164"/>
      <c r="EEJ81" s="164"/>
      <c r="EEK81" s="164"/>
      <c r="EEL81" s="164"/>
      <c r="EEM81" s="164"/>
      <c r="EEN81" s="164"/>
      <c r="EEO81" s="164"/>
      <c r="EEP81" s="164"/>
      <c r="EEQ81" s="164"/>
      <c r="EER81" s="164"/>
      <c r="EES81" s="164"/>
      <c r="EET81" s="164"/>
      <c r="EEU81" s="164"/>
      <c r="EEV81" s="164"/>
      <c r="EEW81" s="164"/>
      <c r="EEX81" s="164"/>
      <c r="EEY81" s="164"/>
      <c r="EEZ81" s="164"/>
      <c r="EFA81" s="164"/>
      <c r="EFB81" s="164"/>
      <c r="EFC81" s="164"/>
      <c r="EFD81" s="164"/>
      <c r="EFE81" s="164"/>
      <c r="EFF81" s="164"/>
      <c r="EFG81" s="164"/>
      <c r="EFH81" s="164"/>
      <c r="EFI81" s="164"/>
      <c r="EFJ81" s="164"/>
      <c r="EFK81" s="164"/>
      <c r="EFL81" s="164"/>
      <c r="EFM81" s="164"/>
      <c r="EFN81" s="164"/>
      <c r="EFO81" s="164"/>
      <c r="EFP81" s="164"/>
      <c r="EFQ81" s="164"/>
      <c r="EFR81" s="164"/>
      <c r="EFS81" s="164"/>
      <c r="EFT81" s="164"/>
      <c r="EFU81" s="164"/>
      <c r="EFV81" s="164"/>
      <c r="EFW81" s="164"/>
      <c r="EFX81" s="164"/>
      <c r="EFY81" s="164"/>
      <c r="EFZ81" s="164"/>
      <c r="EGA81" s="164"/>
      <c r="EGB81" s="164"/>
      <c r="EGC81" s="164"/>
      <c r="EGD81" s="164"/>
      <c r="EGE81" s="164"/>
      <c r="EGF81" s="164"/>
      <c r="EGG81" s="164"/>
      <c r="EGH81" s="164"/>
      <c r="EGI81" s="164"/>
      <c r="EGJ81" s="164"/>
      <c r="EGK81" s="164"/>
      <c r="EGL81" s="164"/>
      <c r="EGM81" s="164"/>
      <c r="EGN81" s="164"/>
      <c r="EGO81" s="164"/>
      <c r="EGP81" s="164"/>
      <c r="EGQ81" s="164"/>
      <c r="EGR81" s="164"/>
      <c r="EGS81" s="164"/>
      <c r="EGT81" s="164"/>
      <c r="EGU81" s="164"/>
      <c r="EGV81" s="164"/>
      <c r="EGW81" s="164"/>
      <c r="EGX81" s="164"/>
      <c r="EGY81" s="164"/>
      <c r="EGZ81" s="164"/>
      <c r="EHA81" s="164"/>
      <c r="EHB81" s="164"/>
      <c r="EHC81" s="164"/>
      <c r="EHD81" s="164"/>
      <c r="EHE81" s="164"/>
      <c r="EHF81" s="164"/>
      <c r="EHG81" s="164"/>
      <c r="EHH81" s="164"/>
      <c r="EHI81" s="164"/>
      <c r="EHJ81" s="164"/>
      <c r="EHK81" s="164"/>
      <c r="EHL81" s="164"/>
      <c r="EHM81" s="164"/>
      <c r="EHN81" s="164"/>
      <c r="EHO81" s="164"/>
      <c r="EHP81" s="164"/>
      <c r="EHQ81" s="164"/>
      <c r="EHR81" s="164"/>
      <c r="EHS81" s="164"/>
      <c r="EHT81" s="164"/>
      <c r="EHU81" s="164"/>
      <c r="EHV81" s="164"/>
      <c r="EHW81" s="164"/>
      <c r="EHX81" s="164"/>
      <c r="EHY81" s="164"/>
      <c r="EHZ81" s="164"/>
      <c r="EIA81" s="164"/>
      <c r="EIB81" s="164"/>
      <c r="EIC81" s="164"/>
      <c r="EID81" s="164"/>
      <c r="EIE81" s="164"/>
      <c r="EIF81" s="164"/>
      <c r="EIG81" s="164"/>
      <c r="EIH81" s="164"/>
      <c r="EII81" s="164"/>
      <c r="EIJ81" s="164"/>
      <c r="EIK81" s="164"/>
      <c r="EIL81" s="164"/>
      <c r="EIM81" s="164"/>
      <c r="EIN81" s="164"/>
      <c r="EIO81" s="164"/>
      <c r="EIP81" s="164"/>
      <c r="EIQ81" s="164"/>
      <c r="EIR81" s="164"/>
      <c r="EIS81" s="164"/>
      <c r="EIT81" s="164"/>
      <c r="EIU81" s="164"/>
      <c r="EIV81" s="164"/>
      <c r="EIW81" s="164"/>
      <c r="EIX81" s="164"/>
      <c r="EIY81" s="164"/>
      <c r="EIZ81" s="164"/>
      <c r="EJA81" s="164"/>
      <c r="EJB81" s="164"/>
      <c r="EJC81" s="164"/>
      <c r="EJD81" s="164"/>
      <c r="EJE81" s="164"/>
      <c r="EJF81" s="164"/>
      <c r="EJG81" s="164"/>
      <c r="EJH81" s="164"/>
      <c r="EJI81" s="164"/>
      <c r="EJJ81" s="164"/>
      <c r="EJK81" s="164"/>
      <c r="EJL81" s="164"/>
      <c r="EJM81" s="164"/>
      <c r="EJN81" s="164"/>
      <c r="EJO81" s="164"/>
      <c r="EJP81" s="164"/>
      <c r="EJQ81" s="164"/>
      <c r="EJR81" s="164"/>
      <c r="EJS81" s="164"/>
      <c r="EJT81" s="164"/>
      <c r="EJU81" s="164"/>
      <c r="EJV81" s="164"/>
      <c r="EJW81" s="164"/>
      <c r="EJX81" s="164"/>
      <c r="EJY81" s="164"/>
      <c r="EJZ81" s="164"/>
      <c r="EKA81" s="164"/>
      <c r="EKB81" s="164"/>
      <c r="EKC81" s="164"/>
      <c r="EKD81" s="164"/>
      <c r="EKE81" s="164"/>
      <c r="EKF81" s="164"/>
      <c r="EKG81" s="164"/>
      <c r="EKH81" s="164"/>
      <c r="EKI81" s="164"/>
      <c r="EKJ81" s="164"/>
      <c r="EKK81" s="164"/>
      <c r="EKL81" s="164"/>
      <c r="EKM81" s="164"/>
      <c r="EKN81" s="164"/>
      <c r="EKO81" s="164"/>
      <c r="EKP81" s="164"/>
      <c r="EKQ81" s="164"/>
      <c r="EKR81" s="164"/>
      <c r="EKS81" s="164"/>
      <c r="EKT81" s="164"/>
      <c r="EKU81" s="164"/>
      <c r="EKV81" s="164"/>
      <c r="EKW81" s="164"/>
      <c r="EKX81" s="164"/>
      <c r="EKY81" s="164"/>
      <c r="EKZ81" s="164"/>
      <c r="ELA81" s="164"/>
      <c r="ELB81" s="164"/>
      <c r="ELC81" s="164"/>
      <c r="ELD81" s="164"/>
      <c r="ELE81" s="164"/>
      <c r="ELF81" s="164"/>
      <c r="ELG81" s="164"/>
      <c r="ELH81" s="164"/>
      <c r="ELI81" s="164"/>
      <c r="ELJ81" s="164"/>
      <c r="ELK81" s="164"/>
      <c r="ELL81" s="164"/>
      <c r="ELM81" s="164"/>
      <c r="ELN81" s="164"/>
      <c r="ELO81" s="164"/>
      <c r="ELP81" s="164"/>
      <c r="ELQ81" s="164"/>
      <c r="ELR81" s="164"/>
      <c r="ELS81" s="164"/>
      <c r="ELT81" s="164"/>
      <c r="ELU81" s="164"/>
      <c r="ELV81" s="164"/>
      <c r="ELW81" s="164"/>
      <c r="ELX81" s="164"/>
      <c r="ELY81" s="164"/>
      <c r="ELZ81" s="164"/>
      <c r="EMA81" s="164"/>
      <c r="EMB81" s="164"/>
      <c r="EMC81" s="164"/>
      <c r="EMD81" s="164"/>
      <c r="EME81" s="164"/>
      <c r="EMF81" s="164"/>
      <c r="EMG81" s="164"/>
      <c r="EMH81" s="164"/>
      <c r="EMI81" s="164"/>
      <c r="EMJ81" s="164"/>
      <c r="EMK81" s="164"/>
      <c r="EML81" s="164"/>
      <c r="EMM81" s="164"/>
      <c r="EMN81" s="164"/>
      <c r="EMO81" s="164"/>
      <c r="EMP81" s="164"/>
      <c r="EMQ81" s="164"/>
      <c r="EMR81" s="164"/>
      <c r="EMS81" s="164"/>
      <c r="EMT81" s="164"/>
      <c r="EMU81" s="164"/>
      <c r="EMV81" s="164"/>
      <c r="EMW81" s="164"/>
      <c r="EMX81" s="164"/>
      <c r="EMY81" s="164"/>
      <c r="EMZ81" s="164"/>
      <c r="ENA81" s="164"/>
      <c r="ENB81" s="164"/>
      <c r="ENC81" s="164"/>
      <c r="END81" s="164"/>
      <c r="ENE81" s="164"/>
      <c r="ENF81" s="164"/>
      <c r="ENG81" s="164"/>
      <c r="ENH81" s="164"/>
      <c r="ENI81" s="164"/>
      <c r="ENJ81" s="164"/>
      <c r="ENK81" s="164"/>
      <c r="ENL81" s="164"/>
      <c r="ENM81" s="164"/>
      <c r="ENN81" s="164"/>
      <c r="ENO81" s="164"/>
      <c r="ENP81" s="164"/>
      <c r="ENQ81" s="164"/>
      <c r="ENR81" s="164"/>
      <c r="ENS81" s="164"/>
      <c r="ENT81" s="164"/>
      <c r="ENU81" s="164"/>
      <c r="ENV81" s="164"/>
      <c r="ENW81" s="164"/>
      <c r="ENX81" s="164"/>
      <c r="ENY81" s="164"/>
      <c r="ENZ81" s="164"/>
      <c r="EOA81" s="164"/>
      <c r="EOB81" s="164"/>
      <c r="EOC81" s="164"/>
      <c r="EOD81" s="164"/>
      <c r="EOE81" s="164"/>
      <c r="EOF81" s="164"/>
      <c r="EOG81" s="164"/>
      <c r="EOH81" s="164"/>
      <c r="EOI81" s="164"/>
      <c r="EOJ81" s="164"/>
      <c r="EOK81" s="164"/>
      <c r="EOL81" s="164"/>
      <c r="EOM81" s="164"/>
      <c r="EON81" s="164"/>
      <c r="EOO81" s="164"/>
      <c r="EOP81" s="164"/>
      <c r="EOQ81" s="164"/>
      <c r="EOR81" s="164"/>
      <c r="EOS81" s="164"/>
      <c r="EOT81" s="164"/>
      <c r="EOU81" s="164"/>
      <c r="EOV81" s="164"/>
      <c r="EOW81" s="164"/>
      <c r="EOX81" s="164"/>
      <c r="EOY81" s="164"/>
      <c r="EOZ81" s="164"/>
      <c r="EPA81" s="164"/>
      <c r="EPB81" s="164"/>
      <c r="EPC81" s="164"/>
      <c r="EPD81" s="164"/>
      <c r="EPE81" s="164"/>
      <c r="EPF81" s="164"/>
      <c r="EPG81" s="164"/>
      <c r="EPH81" s="164"/>
      <c r="EPI81" s="164"/>
      <c r="EPJ81" s="164"/>
      <c r="EPK81" s="164"/>
      <c r="EPL81" s="164"/>
      <c r="EPM81" s="164"/>
      <c r="EPN81" s="164"/>
      <c r="EPO81" s="164"/>
      <c r="EPP81" s="164"/>
      <c r="EPQ81" s="164"/>
      <c r="EPR81" s="164"/>
      <c r="EPS81" s="164"/>
      <c r="EPT81" s="164"/>
      <c r="EPU81" s="164"/>
      <c r="EPV81" s="164"/>
      <c r="EPW81" s="164"/>
      <c r="EPX81" s="164"/>
      <c r="EPY81" s="164"/>
      <c r="EPZ81" s="164"/>
      <c r="EQA81" s="164"/>
      <c r="EQB81" s="164"/>
      <c r="EQC81" s="164"/>
      <c r="EQD81" s="164"/>
      <c r="EQE81" s="164"/>
      <c r="EQF81" s="164"/>
      <c r="EQG81" s="164"/>
      <c r="EQH81" s="164"/>
      <c r="EQI81" s="164"/>
      <c r="EQJ81" s="164"/>
      <c r="EQK81" s="164"/>
      <c r="EQL81" s="164"/>
      <c r="EQM81" s="164"/>
      <c r="EQN81" s="164"/>
      <c r="EQO81" s="164"/>
      <c r="EQP81" s="164"/>
      <c r="EQQ81" s="164"/>
      <c r="EQR81" s="164"/>
      <c r="EQS81" s="164"/>
      <c r="EQT81" s="164"/>
      <c r="EQU81" s="164"/>
      <c r="EQV81" s="164"/>
      <c r="EQW81" s="164"/>
      <c r="EQX81" s="164"/>
      <c r="EQY81" s="164"/>
      <c r="EQZ81" s="164"/>
      <c r="ERA81" s="164"/>
      <c r="ERB81" s="164"/>
      <c r="ERC81" s="164"/>
      <c r="ERD81" s="164"/>
      <c r="ERE81" s="164"/>
      <c r="ERF81" s="164"/>
      <c r="ERG81" s="164"/>
      <c r="ERH81" s="164"/>
      <c r="ERI81" s="164"/>
      <c r="ERJ81" s="164"/>
      <c r="ERK81" s="164"/>
      <c r="ERL81" s="164"/>
      <c r="ERM81" s="164"/>
      <c r="ERN81" s="164"/>
      <c r="ERO81" s="164"/>
      <c r="ERP81" s="164"/>
      <c r="ERQ81" s="164"/>
      <c r="ERR81" s="164"/>
      <c r="ERS81" s="164"/>
      <c r="ERT81" s="164"/>
      <c r="ERU81" s="164"/>
      <c r="ERV81" s="164"/>
      <c r="ERW81" s="164"/>
      <c r="ERX81" s="164"/>
      <c r="ERY81" s="164"/>
      <c r="ERZ81" s="164"/>
      <c r="ESA81" s="164"/>
      <c r="ESB81" s="164"/>
      <c r="ESC81" s="164"/>
      <c r="ESD81" s="164"/>
      <c r="ESE81" s="164"/>
      <c r="ESF81" s="164"/>
      <c r="ESG81" s="164"/>
      <c r="ESH81" s="164"/>
      <c r="ESI81" s="164"/>
      <c r="ESJ81" s="164"/>
      <c r="ESK81" s="164"/>
      <c r="ESL81" s="164"/>
      <c r="ESM81" s="164"/>
      <c r="ESN81" s="164"/>
      <c r="ESO81" s="164"/>
      <c r="ESP81" s="164"/>
      <c r="ESQ81" s="164"/>
      <c r="ESR81" s="164"/>
      <c r="ESS81" s="164"/>
      <c r="EST81" s="164"/>
      <c r="ESU81" s="164"/>
      <c r="ESV81" s="164"/>
      <c r="ESW81" s="164"/>
      <c r="ESX81" s="164"/>
      <c r="ESY81" s="164"/>
      <c r="ESZ81" s="164"/>
      <c r="ETA81" s="164"/>
      <c r="ETB81" s="164"/>
      <c r="ETC81" s="164"/>
      <c r="ETD81" s="164"/>
      <c r="ETE81" s="164"/>
      <c r="ETF81" s="164"/>
      <c r="ETG81" s="164"/>
      <c r="ETH81" s="164"/>
      <c r="ETI81" s="164"/>
      <c r="ETJ81" s="164"/>
      <c r="ETK81" s="164"/>
      <c r="ETL81" s="164"/>
      <c r="ETM81" s="164"/>
      <c r="ETN81" s="164"/>
      <c r="ETO81" s="164"/>
      <c r="ETP81" s="164"/>
      <c r="ETQ81" s="164"/>
      <c r="ETR81" s="164"/>
      <c r="ETS81" s="164"/>
      <c r="ETT81" s="164"/>
      <c r="ETU81" s="164"/>
      <c r="ETV81" s="164"/>
      <c r="ETW81" s="164"/>
      <c r="ETX81" s="164"/>
      <c r="ETY81" s="164"/>
      <c r="ETZ81" s="164"/>
      <c r="EUA81" s="164"/>
      <c r="EUB81" s="164"/>
      <c r="EUC81" s="164"/>
      <c r="EUD81" s="164"/>
      <c r="EUE81" s="164"/>
      <c r="EUF81" s="164"/>
      <c r="EUG81" s="164"/>
      <c r="EUH81" s="164"/>
      <c r="EUI81" s="164"/>
      <c r="EUJ81" s="164"/>
      <c r="EUK81" s="164"/>
      <c r="EUL81" s="164"/>
      <c r="EUM81" s="164"/>
      <c r="EUN81" s="164"/>
      <c r="EUO81" s="164"/>
      <c r="EUP81" s="164"/>
      <c r="EUQ81" s="164"/>
      <c r="EUR81" s="164"/>
      <c r="EUS81" s="164"/>
      <c r="EUT81" s="164"/>
      <c r="EUU81" s="164"/>
      <c r="EUV81" s="164"/>
      <c r="EUW81" s="164"/>
      <c r="EUX81" s="164"/>
      <c r="EUY81" s="164"/>
      <c r="EUZ81" s="164"/>
      <c r="EVA81" s="164"/>
      <c r="EVB81" s="164"/>
      <c r="EVC81" s="164"/>
      <c r="EVD81" s="164"/>
      <c r="EVE81" s="164"/>
      <c r="EVF81" s="164"/>
      <c r="EVG81" s="164"/>
      <c r="EVH81" s="164"/>
      <c r="EVI81" s="164"/>
      <c r="EVJ81" s="164"/>
      <c r="EVK81" s="164"/>
      <c r="EVL81" s="164"/>
      <c r="EVM81" s="164"/>
      <c r="EVN81" s="164"/>
      <c r="EVO81" s="164"/>
      <c r="EVP81" s="164"/>
      <c r="EVQ81" s="164"/>
      <c r="EVR81" s="164"/>
      <c r="EVS81" s="164"/>
      <c r="EVT81" s="164"/>
      <c r="EVU81" s="164"/>
      <c r="EVV81" s="164"/>
      <c r="EVW81" s="164"/>
      <c r="EVX81" s="164"/>
      <c r="EVY81" s="164"/>
      <c r="EVZ81" s="164"/>
      <c r="EWA81" s="164"/>
      <c r="EWB81" s="164"/>
      <c r="EWC81" s="164"/>
      <c r="EWD81" s="164"/>
      <c r="EWE81" s="164"/>
      <c r="EWF81" s="164"/>
      <c r="EWG81" s="164"/>
      <c r="EWH81" s="164"/>
      <c r="EWI81" s="164"/>
      <c r="EWJ81" s="164"/>
      <c r="EWK81" s="164"/>
      <c r="EWL81" s="164"/>
      <c r="EWM81" s="164"/>
      <c r="EWN81" s="164"/>
      <c r="EWO81" s="164"/>
      <c r="EWP81" s="164"/>
      <c r="EWQ81" s="164"/>
      <c r="EWR81" s="164"/>
      <c r="EWS81" s="164"/>
      <c r="EWT81" s="164"/>
      <c r="EWU81" s="164"/>
      <c r="EWV81" s="164"/>
      <c r="EWW81" s="164"/>
      <c r="EWX81" s="164"/>
      <c r="EWY81" s="164"/>
      <c r="EWZ81" s="164"/>
      <c r="EXA81" s="164"/>
      <c r="EXB81" s="164"/>
      <c r="EXC81" s="164"/>
      <c r="EXD81" s="164"/>
      <c r="EXE81" s="164"/>
      <c r="EXF81" s="164"/>
      <c r="EXG81" s="164"/>
      <c r="EXH81" s="164"/>
      <c r="EXI81" s="164"/>
      <c r="EXJ81" s="164"/>
      <c r="EXK81" s="164"/>
      <c r="EXL81" s="164"/>
      <c r="EXM81" s="164"/>
      <c r="EXN81" s="164"/>
      <c r="EXO81" s="164"/>
      <c r="EXP81" s="164"/>
      <c r="EXQ81" s="164"/>
      <c r="EXR81" s="164"/>
      <c r="EXS81" s="164"/>
      <c r="EXT81" s="164"/>
      <c r="EXU81" s="164"/>
      <c r="EXV81" s="164"/>
      <c r="EXW81" s="164"/>
      <c r="EXX81" s="164"/>
      <c r="EXY81" s="164"/>
      <c r="EXZ81" s="164"/>
      <c r="EYA81" s="164"/>
      <c r="EYB81" s="164"/>
      <c r="EYC81" s="164"/>
      <c r="EYD81" s="164"/>
      <c r="EYE81" s="164"/>
      <c r="EYF81" s="164"/>
      <c r="EYG81" s="164"/>
      <c r="EYH81" s="164"/>
      <c r="EYI81" s="164"/>
      <c r="EYJ81" s="164"/>
      <c r="EYK81" s="164"/>
      <c r="EYL81" s="164"/>
      <c r="EYM81" s="164"/>
      <c r="EYN81" s="164"/>
      <c r="EYO81" s="164"/>
      <c r="EYP81" s="164"/>
      <c r="EYQ81" s="164"/>
      <c r="EYR81" s="164"/>
      <c r="EYS81" s="164"/>
      <c r="EYT81" s="164"/>
      <c r="EYU81" s="164"/>
      <c r="EYV81" s="164"/>
      <c r="EYW81" s="164"/>
      <c r="EYX81" s="164"/>
      <c r="EYY81" s="164"/>
      <c r="EYZ81" s="164"/>
      <c r="EZA81" s="164"/>
      <c r="EZB81" s="164"/>
      <c r="EZC81" s="164"/>
      <c r="EZD81" s="164"/>
      <c r="EZE81" s="164"/>
      <c r="EZF81" s="164"/>
      <c r="EZG81" s="164"/>
      <c r="EZH81" s="164"/>
      <c r="EZI81" s="164"/>
      <c r="EZJ81" s="164"/>
      <c r="EZK81" s="164"/>
      <c r="EZL81" s="164"/>
      <c r="EZM81" s="164"/>
      <c r="EZN81" s="164"/>
      <c r="EZO81" s="164"/>
      <c r="EZP81" s="164"/>
      <c r="EZQ81" s="164"/>
      <c r="EZR81" s="164"/>
      <c r="EZS81" s="164"/>
      <c r="EZT81" s="164"/>
      <c r="EZU81" s="164"/>
      <c r="EZV81" s="164"/>
      <c r="EZW81" s="164"/>
      <c r="EZX81" s="164"/>
      <c r="EZY81" s="164"/>
      <c r="EZZ81" s="164"/>
      <c r="FAA81" s="164"/>
      <c r="FAB81" s="164"/>
      <c r="FAC81" s="164"/>
      <c r="FAD81" s="164"/>
      <c r="FAE81" s="164"/>
      <c r="FAF81" s="164"/>
      <c r="FAG81" s="164"/>
      <c r="FAH81" s="164"/>
      <c r="FAI81" s="164"/>
      <c r="FAJ81" s="164"/>
      <c r="FAK81" s="164"/>
      <c r="FAL81" s="164"/>
      <c r="FAM81" s="164"/>
      <c r="FAN81" s="164"/>
      <c r="FAO81" s="164"/>
      <c r="FAP81" s="164"/>
      <c r="FAQ81" s="164"/>
      <c r="FAR81" s="164"/>
      <c r="FAS81" s="164"/>
      <c r="FAT81" s="164"/>
      <c r="FAU81" s="164"/>
      <c r="FAV81" s="164"/>
      <c r="FAW81" s="164"/>
      <c r="FAX81" s="164"/>
      <c r="FAY81" s="164"/>
      <c r="FAZ81" s="164"/>
      <c r="FBA81" s="164"/>
      <c r="FBB81" s="164"/>
      <c r="FBC81" s="164"/>
      <c r="FBD81" s="164"/>
      <c r="FBE81" s="164"/>
      <c r="FBF81" s="164"/>
      <c r="FBG81" s="164"/>
      <c r="FBH81" s="164"/>
      <c r="FBI81" s="164"/>
      <c r="FBJ81" s="164"/>
      <c r="FBK81" s="164"/>
      <c r="FBL81" s="164"/>
      <c r="FBM81" s="164"/>
      <c r="FBN81" s="164"/>
      <c r="FBO81" s="164"/>
      <c r="FBP81" s="164"/>
      <c r="FBQ81" s="164"/>
      <c r="FBR81" s="164"/>
      <c r="FBS81" s="164"/>
      <c r="FBT81" s="164"/>
      <c r="FBU81" s="164"/>
      <c r="FBV81" s="164"/>
      <c r="FBW81" s="164"/>
      <c r="FBX81" s="164"/>
      <c r="FBY81" s="164"/>
      <c r="FBZ81" s="164"/>
      <c r="FCA81" s="164"/>
      <c r="FCB81" s="164"/>
      <c r="FCC81" s="164"/>
      <c r="FCD81" s="164"/>
      <c r="FCE81" s="164"/>
      <c r="FCF81" s="164"/>
      <c r="FCG81" s="164"/>
      <c r="FCH81" s="164"/>
      <c r="FCI81" s="164"/>
      <c r="FCJ81" s="164"/>
      <c r="FCK81" s="164"/>
      <c r="FCL81" s="164"/>
      <c r="FCM81" s="164"/>
      <c r="FCN81" s="164"/>
      <c r="FCO81" s="164"/>
      <c r="FCP81" s="164"/>
      <c r="FCQ81" s="164"/>
      <c r="FCR81" s="164"/>
      <c r="FCS81" s="164"/>
      <c r="FCT81" s="164"/>
      <c r="FCU81" s="164"/>
      <c r="FCV81" s="164"/>
      <c r="FCW81" s="164"/>
      <c r="FCX81" s="164"/>
      <c r="FCY81" s="164"/>
      <c r="FCZ81" s="164"/>
      <c r="FDA81" s="164"/>
      <c r="FDB81" s="164"/>
      <c r="FDC81" s="164"/>
      <c r="FDD81" s="164"/>
      <c r="FDE81" s="164"/>
      <c r="FDF81" s="164"/>
      <c r="FDG81" s="164"/>
      <c r="FDH81" s="164"/>
      <c r="FDI81" s="164"/>
      <c r="FDJ81" s="164"/>
      <c r="FDK81" s="164"/>
      <c r="FDL81" s="164"/>
      <c r="FDM81" s="164"/>
      <c r="FDN81" s="164"/>
      <c r="FDO81" s="164"/>
      <c r="FDP81" s="164"/>
      <c r="FDQ81" s="164"/>
      <c r="FDR81" s="164"/>
      <c r="FDS81" s="164"/>
      <c r="FDT81" s="164"/>
      <c r="FDU81" s="164"/>
      <c r="FDV81" s="164"/>
      <c r="FDW81" s="164"/>
      <c r="FDX81" s="164"/>
      <c r="FDY81" s="164"/>
      <c r="FDZ81" s="164"/>
      <c r="FEA81" s="164"/>
      <c r="FEB81" s="164"/>
      <c r="FEC81" s="164"/>
      <c r="FED81" s="164"/>
      <c r="FEE81" s="164"/>
      <c r="FEF81" s="164"/>
      <c r="FEG81" s="164"/>
      <c r="FEH81" s="164"/>
      <c r="FEI81" s="164"/>
      <c r="FEJ81" s="164"/>
      <c r="FEK81" s="164"/>
      <c r="FEL81" s="164"/>
      <c r="FEM81" s="164"/>
      <c r="FEN81" s="164"/>
      <c r="FEO81" s="164"/>
      <c r="FEP81" s="164"/>
      <c r="FEQ81" s="164"/>
      <c r="FER81" s="164"/>
      <c r="FES81" s="164"/>
      <c r="FET81" s="164"/>
      <c r="FEU81" s="164"/>
      <c r="FEV81" s="164"/>
      <c r="FEW81" s="164"/>
      <c r="FEX81" s="164"/>
      <c r="FEY81" s="164"/>
      <c r="FEZ81" s="164"/>
      <c r="FFA81" s="164"/>
      <c r="FFB81" s="164"/>
      <c r="FFC81" s="164"/>
      <c r="FFD81" s="164"/>
      <c r="FFE81" s="164"/>
      <c r="FFF81" s="164"/>
      <c r="FFG81" s="164"/>
      <c r="FFH81" s="164"/>
      <c r="FFI81" s="164"/>
      <c r="FFJ81" s="164"/>
      <c r="FFK81" s="164"/>
      <c r="FFL81" s="164"/>
      <c r="FFM81" s="164"/>
      <c r="FFN81" s="164"/>
      <c r="FFO81" s="164"/>
      <c r="FFP81" s="164"/>
      <c r="FFQ81" s="164"/>
      <c r="FFR81" s="164"/>
      <c r="FFS81" s="164"/>
      <c r="FFT81" s="164"/>
      <c r="FFU81" s="164"/>
      <c r="FFV81" s="164"/>
      <c r="FFW81" s="164"/>
      <c r="FFX81" s="164"/>
      <c r="FFY81" s="164"/>
      <c r="FFZ81" s="164"/>
      <c r="FGA81" s="164"/>
      <c r="FGB81" s="164"/>
      <c r="FGC81" s="164"/>
      <c r="FGD81" s="164"/>
      <c r="FGE81" s="164"/>
      <c r="FGF81" s="164"/>
      <c r="FGG81" s="164"/>
      <c r="FGH81" s="164"/>
      <c r="FGI81" s="164"/>
      <c r="FGJ81" s="164"/>
      <c r="FGK81" s="164"/>
      <c r="FGL81" s="164"/>
      <c r="FGM81" s="164"/>
      <c r="FGN81" s="164"/>
      <c r="FGO81" s="164"/>
      <c r="FGP81" s="164"/>
      <c r="FGQ81" s="164"/>
      <c r="FGR81" s="164"/>
      <c r="FGS81" s="164"/>
      <c r="FGT81" s="164"/>
      <c r="FGU81" s="164"/>
      <c r="FGV81" s="164"/>
      <c r="FGW81" s="164"/>
      <c r="FGX81" s="164"/>
      <c r="FGY81" s="164"/>
      <c r="FGZ81" s="164"/>
      <c r="FHA81" s="164"/>
      <c r="FHB81" s="164"/>
      <c r="FHC81" s="164"/>
      <c r="FHD81" s="164"/>
      <c r="FHE81" s="164"/>
      <c r="FHF81" s="164"/>
      <c r="FHG81" s="164"/>
      <c r="FHH81" s="164"/>
      <c r="FHI81" s="164"/>
      <c r="FHJ81" s="164"/>
      <c r="FHK81" s="164"/>
      <c r="FHL81" s="164"/>
      <c r="FHM81" s="164"/>
      <c r="FHN81" s="164"/>
      <c r="FHO81" s="164"/>
      <c r="FHP81" s="164"/>
      <c r="FHQ81" s="164"/>
      <c r="FHR81" s="164"/>
      <c r="FHS81" s="164"/>
      <c r="FHT81" s="164"/>
      <c r="FHU81" s="164"/>
      <c r="FHV81" s="164"/>
      <c r="FHW81" s="164"/>
      <c r="FHX81" s="164"/>
      <c r="FHY81" s="164"/>
      <c r="FHZ81" s="164"/>
      <c r="FIA81" s="164"/>
      <c r="FIB81" s="164"/>
      <c r="FIC81" s="164"/>
      <c r="FID81" s="164"/>
      <c r="FIE81" s="164"/>
      <c r="FIF81" s="164"/>
      <c r="FIG81" s="164"/>
      <c r="FIH81" s="164"/>
      <c r="FII81" s="164"/>
      <c r="FIJ81" s="164"/>
      <c r="FIK81" s="164"/>
      <c r="FIL81" s="164"/>
      <c r="FIM81" s="164"/>
      <c r="FIN81" s="164"/>
      <c r="FIO81" s="164"/>
      <c r="FIP81" s="164"/>
      <c r="FIQ81" s="164"/>
      <c r="FIR81" s="164"/>
      <c r="FIS81" s="164"/>
      <c r="FIT81" s="164"/>
      <c r="FIU81" s="164"/>
      <c r="FIV81" s="164"/>
      <c r="FIW81" s="164"/>
      <c r="FIX81" s="164"/>
      <c r="FIY81" s="164"/>
      <c r="FIZ81" s="164"/>
      <c r="FJA81" s="164"/>
      <c r="FJB81" s="164"/>
      <c r="FJC81" s="164"/>
      <c r="FJD81" s="164"/>
      <c r="FJE81" s="164"/>
      <c r="FJF81" s="164"/>
      <c r="FJG81" s="164"/>
      <c r="FJH81" s="164"/>
      <c r="FJI81" s="164"/>
      <c r="FJJ81" s="164"/>
      <c r="FJK81" s="164"/>
      <c r="FJL81" s="164"/>
      <c r="FJM81" s="164"/>
      <c r="FJN81" s="164"/>
      <c r="FJO81" s="164"/>
      <c r="FJP81" s="164"/>
      <c r="FJQ81" s="164"/>
      <c r="FJR81" s="164"/>
      <c r="FJS81" s="164"/>
      <c r="FJT81" s="164"/>
      <c r="FJU81" s="164"/>
      <c r="FJV81" s="164"/>
      <c r="FJW81" s="164"/>
      <c r="FJX81" s="164"/>
      <c r="FJY81" s="164"/>
      <c r="FJZ81" s="164"/>
      <c r="FKA81" s="164"/>
      <c r="FKB81" s="164"/>
      <c r="FKC81" s="164"/>
      <c r="FKD81" s="164"/>
      <c r="FKE81" s="164"/>
      <c r="FKF81" s="164"/>
      <c r="FKG81" s="164"/>
      <c r="FKH81" s="164"/>
      <c r="FKI81" s="164"/>
      <c r="FKJ81" s="164"/>
      <c r="FKK81" s="164"/>
      <c r="FKL81" s="164"/>
      <c r="FKM81" s="164"/>
      <c r="FKN81" s="164"/>
      <c r="FKO81" s="164"/>
      <c r="FKP81" s="164"/>
      <c r="FKQ81" s="164"/>
      <c r="FKR81" s="164"/>
      <c r="FKS81" s="164"/>
      <c r="FKT81" s="164"/>
      <c r="FKU81" s="164"/>
      <c r="FKV81" s="164"/>
      <c r="FKW81" s="164"/>
      <c r="FKX81" s="164"/>
      <c r="FKY81" s="164"/>
      <c r="FKZ81" s="164"/>
      <c r="FLA81" s="164"/>
      <c r="FLB81" s="164"/>
      <c r="FLC81" s="164"/>
      <c r="FLD81" s="164"/>
      <c r="FLE81" s="164"/>
      <c r="FLF81" s="164"/>
      <c r="FLG81" s="164"/>
      <c r="FLH81" s="164"/>
      <c r="FLI81" s="164"/>
      <c r="FLJ81" s="164"/>
      <c r="FLK81" s="164"/>
      <c r="FLL81" s="164"/>
      <c r="FLM81" s="164"/>
      <c r="FLN81" s="164"/>
      <c r="FLO81" s="164"/>
      <c r="FLP81" s="164"/>
      <c r="FLQ81" s="164"/>
      <c r="FLR81" s="164"/>
      <c r="FLS81" s="164"/>
      <c r="FLT81" s="164"/>
      <c r="FLU81" s="164"/>
      <c r="FLV81" s="164"/>
      <c r="FLW81" s="164"/>
      <c r="FLX81" s="164"/>
      <c r="FLY81" s="164"/>
      <c r="FLZ81" s="164"/>
      <c r="FMA81" s="164"/>
      <c r="FMB81" s="164"/>
      <c r="FMC81" s="164"/>
      <c r="FMD81" s="164"/>
      <c r="FME81" s="164"/>
      <c r="FMF81" s="164"/>
      <c r="FMG81" s="164"/>
      <c r="FMH81" s="164"/>
      <c r="FMI81" s="164"/>
      <c r="FMJ81" s="164"/>
      <c r="FMK81" s="164"/>
      <c r="FML81" s="164"/>
      <c r="FMM81" s="164"/>
      <c r="FMN81" s="164"/>
      <c r="FMO81" s="164"/>
      <c r="FMP81" s="164"/>
      <c r="FMQ81" s="164"/>
      <c r="FMR81" s="164"/>
      <c r="FMS81" s="164"/>
      <c r="FMT81" s="164"/>
      <c r="FMU81" s="164"/>
      <c r="FMV81" s="164"/>
      <c r="FMW81" s="164"/>
      <c r="FMX81" s="164"/>
      <c r="FMY81" s="164"/>
      <c r="FMZ81" s="164"/>
      <c r="FNA81" s="164"/>
      <c r="FNB81" s="164"/>
      <c r="FNC81" s="164"/>
      <c r="FND81" s="164"/>
      <c r="FNE81" s="164"/>
      <c r="FNF81" s="164"/>
      <c r="FNG81" s="164"/>
      <c r="FNH81" s="164"/>
      <c r="FNI81" s="164"/>
      <c r="FNJ81" s="164"/>
      <c r="FNK81" s="164"/>
      <c r="FNL81" s="164"/>
      <c r="FNM81" s="164"/>
      <c r="FNN81" s="164"/>
      <c r="FNO81" s="164"/>
      <c r="FNP81" s="164"/>
      <c r="FNQ81" s="164"/>
      <c r="FNR81" s="164"/>
      <c r="FNS81" s="164"/>
      <c r="FNT81" s="164"/>
      <c r="FNU81" s="164"/>
      <c r="FNV81" s="164"/>
      <c r="FNW81" s="164"/>
      <c r="FNX81" s="164"/>
      <c r="FNY81" s="164"/>
      <c r="FNZ81" s="164"/>
      <c r="FOA81" s="164"/>
      <c r="FOB81" s="164"/>
      <c r="FOC81" s="164"/>
      <c r="FOD81" s="164"/>
      <c r="FOE81" s="164"/>
      <c r="FOF81" s="164"/>
      <c r="FOG81" s="164"/>
      <c r="FOH81" s="164"/>
      <c r="FOI81" s="164"/>
      <c r="FOJ81" s="164"/>
      <c r="FOK81" s="164"/>
      <c r="FOL81" s="164"/>
      <c r="FOM81" s="164"/>
      <c r="FON81" s="164"/>
      <c r="FOO81" s="164"/>
      <c r="FOP81" s="164"/>
      <c r="FOQ81" s="164"/>
      <c r="FOR81" s="164"/>
      <c r="FOS81" s="164"/>
      <c r="FOT81" s="164"/>
      <c r="FOU81" s="164"/>
      <c r="FOV81" s="164"/>
      <c r="FOW81" s="164"/>
      <c r="FOX81" s="164"/>
      <c r="FOY81" s="164"/>
      <c r="FOZ81" s="164"/>
      <c r="FPA81" s="164"/>
      <c r="FPB81" s="164"/>
      <c r="FPC81" s="164"/>
      <c r="FPD81" s="164"/>
      <c r="FPE81" s="164"/>
      <c r="FPF81" s="164"/>
      <c r="FPG81" s="164"/>
      <c r="FPH81" s="164"/>
      <c r="FPI81" s="164"/>
      <c r="FPJ81" s="164"/>
      <c r="FPK81" s="164"/>
      <c r="FPL81" s="164"/>
      <c r="FPM81" s="164"/>
      <c r="FPN81" s="164"/>
      <c r="FPO81" s="164"/>
      <c r="FPP81" s="164"/>
      <c r="FPQ81" s="164"/>
      <c r="FPR81" s="164"/>
      <c r="FPS81" s="164"/>
      <c r="FPT81" s="164"/>
      <c r="FPU81" s="164"/>
      <c r="FPV81" s="164"/>
      <c r="FPW81" s="164"/>
      <c r="FPX81" s="164"/>
      <c r="FPY81" s="164"/>
      <c r="FPZ81" s="164"/>
      <c r="FQA81" s="164"/>
      <c r="FQB81" s="164"/>
      <c r="FQC81" s="164"/>
      <c r="FQD81" s="164"/>
      <c r="FQE81" s="164"/>
      <c r="FQF81" s="164"/>
      <c r="FQG81" s="164"/>
      <c r="FQH81" s="164"/>
      <c r="FQI81" s="164"/>
      <c r="FQJ81" s="164"/>
      <c r="FQK81" s="164"/>
      <c r="FQL81" s="164"/>
      <c r="FQM81" s="164"/>
      <c r="FQN81" s="164"/>
      <c r="FQO81" s="164"/>
      <c r="FQP81" s="164"/>
      <c r="FQQ81" s="164"/>
      <c r="FQR81" s="164"/>
      <c r="FQS81" s="164"/>
      <c r="FQT81" s="164"/>
      <c r="FQU81" s="164"/>
      <c r="FQV81" s="164"/>
      <c r="FQW81" s="164"/>
      <c r="FQX81" s="164"/>
      <c r="FQY81" s="164"/>
      <c r="FQZ81" s="164"/>
      <c r="FRA81" s="164"/>
      <c r="FRB81" s="164"/>
      <c r="FRC81" s="164"/>
      <c r="FRD81" s="164"/>
      <c r="FRE81" s="164"/>
      <c r="FRF81" s="164"/>
      <c r="FRG81" s="164"/>
      <c r="FRH81" s="164"/>
      <c r="FRI81" s="164"/>
      <c r="FRJ81" s="164"/>
      <c r="FRK81" s="164"/>
      <c r="FRL81" s="164"/>
      <c r="FRM81" s="164"/>
      <c r="FRN81" s="164"/>
      <c r="FRO81" s="164"/>
      <c r="FRP81" s="164"/>
      <c r="FRQ81" s="164"/>
      <c r="FRR81" s="164"/>
      <c r="FRS81" s="164"/>
      <c r="FRT81" s="164"/>
      <c r="FRU81" s="164"/>
      <c r="FRV81" s="164"/>
      <c r="FRW81" s="164"/>
      <c r="FRX81" s="164"/>
      <c r="FRY81" s="164"/>
      <c r="FRZ81" s="164"/>
      <c r="FSA81" s="164"/>
      <c r="FSB81" s="164"/>
      <c r="FSC81" s="164"/>
      <c r="FSD81" s="164"/>
      <c r="FSE81" s="164"/>
      <c r="FSF81" s="164"/>
      <c r="FSG81" s="164"/>
      <c r="FSH81" s="164"/>
      <c r="FSI81" s="164"/>
      <c r="FSJ81" s="164"/>
      <c r="FSK81" s="164"/>
      <c r="FSL81" s="164"/>
      <c r="FSM81" s="164"/>
      <c r="FSN81" s="164"/>
      <c r="FSO81" s="164"/>
      <c r="FSP81" s="164"/>
      <c r="FSQ81" s="164"/>
      <c r="FSR81" s="164"/>
      <c r="FSS81" s="164"/>
      <c r="FST81" s="164"/>
      <c r="FSU81" s="164"/>
      <c r="FSV81" s="164"/>
      <c r="FSW81" s="164"/>
      <c r="FSX81" s="164"/>
      <c r="FSY81" s="164"/>
      <c r="FSZ81" s="164"/>
      <c r="FTA81" s="164"/>
      <c r="FTB81" s="164"/>
      <c r="FTC81" s="164"/>
      <c r="FTD81" s="164"/>
      <c r="FTE81" s="164"/>
      <c r="FTF81" s="164"/>
      <c r="FTG81" s="164"/>
      <c r="FTH81" s="164"/>
      <c r="FTI81" s="164"/>
      <c r="FTJ81" s="164"/>
      <c r="FTK81" s="164"/>
      <c r="FTL81" s="164"/>
      <c r="FTM81" s="164"/>
      <c r="FTN81" s="164"/>
      <c r="FTO81" s="164"/>
      <c r="FTP81" s="164"/>
      <c r="FTQ81" s="164"/>
      <c r="FTR81" s="164"/>
      <c r="FTS81" s="164"/>
      <c r="FTT81" s="164"/>
      <c r="FTU81" s="164"/>
      <c r="FTV81" s="164"/>
      <c r="FTW81" s="164"/>
      <c r="FTX81" s="164"/>
      <c r="FTY81" s="164"/>
      <c r="FTZ81" s="164"/>
      <c r="FUA81" s="164"/>
      <c r="FUB81" s="164"/>
      <c r="FUC81" s="164"/>
      <c r="FUD81" s="164"/>
      <c r="FUE81" s="164"/>
      <c r="FUF81" s="164"/>
      <c r="FUG81" s="164"/>
      <c r="FUH81" s="164"/>
      <c r="FUI81" s="164"/>
      <c r="FUJ81" s="164"/>
      <c r="FUK81" s="164"/>
      <c r="FUL81" s="164"/>
      <c r="FUM81" s="164"/>
      <c r="FUN81" s="164"/>
      <c r="FUO81" s="164"/>
      <c r="FUP81" s="164"/>
      <c r="FUQ81" s="164"/>
      <c r="FUR81" s="164"/>
      <c r="FUS81" s="164"/>
      <c r="FUT81" s="164"/>
      <c r="FUU81" s="164"/>
      <c r="FUV81" s="164"/>
      <c r="FUW81" s="164"/>
      <c r="FUX81" s="164"/>
      <c r="FUY81" s="164"/>
      <c r="FUZ81" s="164"/>
      <c r="FVA81" s="164"/>
      <c r="FVB81" s="164"/>
      <c r="FVC81" s="164"/>
      <c r="FVD81" s="164"/>
      <c r="FVE81" s="164"/>
      <c r="FVF81" s="164"/>
      <c r="FVG81" s="164"/>
      <c r="FVH81" s="164"/>
      <c r="FVI81" s="164"/>
      <c r="FVJ81" s="164"/>
      <c r="FVK81" s="164"/>
      <c r="FVL81" s="164"/>
      <c r="FVM81" s="164"/>
      <c r="FVN81" s="164"/>
      <c r="FVO81" s="164"/>
      <c r="FVP81" s="164"/>
      <c r="FVQ81" s="164"/>
      <c r="FVR81" s="164"/>
      <c r="FVS81" s="164"/>
      <c r="FVT81" s="164"/>
      <c r="FVU81" s="164"/>
      <c r="FVV81" s="164"/>
      <c r="FVW81" s="164"/>
      <c r="FVX81" s="164"/>
      <c r="FVY81" s="164"/>
      <c r="FVZ81" s="164"/>
      <c r="FWA81" s="164"/>
      <c r="FWB81" s="164"/>
      <c r="FWC81" s="164"/>
      <c r="FWD81" s="164"/>
      <c r="FWE81" s="164"/>
      <c r="FWF81" s="164"/>
      <c r="FWG81" s="164"/>
      <c r="FWH81" s="164"/>
      <c r="FWI81" s="164"/>
      <c r="FWJ81" s="164"/>
      <c r="FWK81" s="164"/>
      <c r="FWL81" s="164"/>
      <c r="FWM81" s="164"/>
      <c r="FWN81" s="164"/>
      <c r="FWO81" s="164"/>
      <c r="FWP81" s="164"/>
      <c r="FWQ81" s="164"/>
      <c r="FWR81" s="164"/>
      <c r="FWS81" s="164"/>
      <c r="FWT81" s="164"/>
      <c r="FWU81" s="164"/>
      <c r="FWV81" s="164"/>
      <c r="FWW81" s="164"/>
      <c r="FWX81" s="164"/>
      <c r="FWY81" s="164"/>
      <c r="FWZ81" s="164"/>
      <c r="FXA81" s="164"/>
      <c r="FXB81" s="164"/>
      <c r="FXC81" s="164"/>
      <c r="FXD81" s="164"/>
      <c r="FXE81" s="164"/>
      <c r="FXF81" s="164"/>
      <c r="FXG81" s="164"/>
      <c r="FXH81" s="164"/>
      <c r="FXI81" s="164"/>
      <c r="FXJ81" s="164"/>
      <c r="FXK81" s="164"/>
      <c r="FXL81" s="164"/>
      <c r="FXM81" s="164"/>
      <c r="FXN81" s="164"/>
      <c r="FXO81" s="164"/>
      <c r="FXP81" s="164"/>
      <c r="FXQ81" s="164"/>
      <c r="FXR81" s="164"/>
      <c r="FXS81" s="164"/>
      <c r="FXT81" s="164"/>
      <c r="FXU81" s="164"/>
      <c r="FXV81" s="164"/>
      <c r="FXW81" s="164"/>
      <c r="FXX81" s="164"/>
      <c r="FXY81" s="164"/>
      <c r="FXZ81" s="164"/>
      <c r="FYA81" s="164"/>
      <c r="FYB81" s="164"/>
      <c r="FYC81" s="164"/>
      <c r="FYD81" s="164"/>
      <c r="FYE81" s="164"/>
      <c r="FYF81" s="164"/>
      <c r="FYG81" s="164"/>
      <c r="FYH81" s="164"/>
      <c r="FYI81" s="164"/>
      <c r="FYJ81" s="164"/>
      <c r="FYK81" s="164"/>
      <c r="FYL81" s="164"/>
      <c r="FYM81" s="164"/>
      <c r="FYN81" s="164"/>
      <c r="FYO81" s="164"/>
      <c r="FYP81" s="164"/>
      <c r="FYQ81" s="164"/>
      <c r="FYR81" s="164"/>
      <c r="FYS81" s="164"/>
      <c r="FYT81" s="164"/>
      <c r="FYU81" s="164"/>
      <c r="FYV81" s="164"/>
      <c r="FYW81" s="164"/>
      <c r="FYX81" s="164"/>
      <c r="FYY81" s="164"/>
      <c r="FYZ81" s="164"/>
      <c r="FZA81" s="164"/>
      <c r="FZB81" s="164"/>
      <c r="FZC81" s="164"/>
      <c r="FZD81" s="164"/>
      <c r="FZE81" s="164"/>
      <c r="FZF81" s="164"/>
      <c r="FZG81" s="164"/>
      <c r="FZH81" s="164"/>
      <c r="FZI81" s="164"/>
      <c r="FZJ81" s="164"/>
      <c r="FZK81" s="164"/>
      <c r="FZL81" s="164"/>
      <c r="FZM81" s="164"/>
      <c r="FZN81" s="164"/>
      <c r="FZO81" s="164"/>
      <c r="FZP81" s="164"/>
      <c r="FZQ81" s="164"/>
      <c r="FZR81" s="164"/>
      <c r="FZS81" s="164"/>
      <c r="FZT81" s="164"/>
      <c r="FZU81" s="164"/>
      <c r="FZV81" s="164"/>
      <c r="FZW81" s="164"/>
      <c r="FZX81" s="164"/>
      <c r="FZY81" s="164"/>
      <c r="FZZ81" s="164"/>
      <c r="GAA81" s="164"/>
      <c r="GAB81" s="164"/>
      <c r="GAC81" s="164"/>
      <c r="GAD81" s="164"/>
      <c r="GAE81" s="164"/>
      <c r="GAF81" s="164"/>
      <c r="GAG81" s="164"/>
      <c r="GAH81" s="164"/>
      <c r="GAI81" s="164"/>
      <c r="GAJ81" s="164"/>
      <c r="GAK81" s="164"/>
      <c r="GAL81" s="164"/>
      <c r="GAM81" s="164"/>
      <c r="GAN81" s="164"/>
      <c r="GAO81" s="164"/>
      <c r="GAP81" s="164"/>
      <c r="GAQ81" s="164"/>
      <c r="GAR81" s="164"/>
      <c r="GAS81" s="164"/>
      <c r="GAT81" s="164"/>
      <c r="GAU81" s="164"/>
      <c r="GAV81" s="164"/>
      <c r="GAW81" s="164"/>
      <c r="GAX81" s="164"/>
      <c r="GAY81" s="164"/>
      <c r="GAZ81" s="164"/>
      <c r="GBA81" s="164"/>
      <c r="GBB81" s="164"/>
      <c r="GBC81" s="164"/>
      <c r="GBD81" s="164"/>
      <c r="GBE81" s="164"/>
      <c r="GBF81" s="164"/>
      <c r="GBG81" s="164"/>
      <c r="GBH81" s="164"/>
      <c r="GBI81" s="164"/>
      <c r="GBJ81" s="164"/>
      <c r="GBK81" s="164"/>
      <c r="GBL81" s="164"/>
      <c r="GBM81" s="164"/>
      <c r="GBN81" s="164"/>
      <c r="GBO81" s="164"/>
      <c r="GBP81" s="164"/>
      <c r="GBQ81" s="164"/>
      <c r="GBR81" s="164"/>
      <c r="GBS81" s="164"/>
      <c r="GBT81" s="164"/>
      <c r="GBU81" s="164"/>
      <c r="GBV81" s="164"/>
      <c r="GBW81" s="164"/>
      <c r="GBX81" s="164"/>
      <c r="GBY81" s="164"/>
      <c r="GBZ81" s="164"/>
      <c r="GCA81" s="164"/>
      <c r="GCB81" s="164"/>
      <c r="GCC81" s="164"/>
      <c r="GCD81" s="164"/>
      <c r="GCE81" s="164"/>
      <c r="GCF81" s="164"/>
      <c r="GCG81" s="164"/>
      <c r="GCH81" s="164"/>
      <c r="GCI81" s="164"/>
      <c r="GCJ81" s="164"/>
      <c r="GCK81" s="164"/>
      <c r="GCL81" s="164"/>
      <c r="GCM81" s="164"/>
      <c r="GCN81" s="164"/>
      <c r="GCO81" s="164"/>
      <c r="GCP81" s="164"/>
      <c r="GCQ81" s="164"/>
      <c r="GCR81" s="164"/>
      <c r="GCS81" s="164"/>
      <c r="GCT81" s="164"/>
      <c r="GCU81" s="164"/>
      <c r="GCV81" s="164"/>
      <c r="GCW81" s="164"/>
      <c r="GCX81" s="164"/>
      <c r="GCY81" s="164"/>
      <c r="GCZ81" s="164"/>
      <c r="GDA81" s="164"/>
      <c r="GDB81" s="164"/>
      <c r="GDC81" s="164"/>
      <c r="GDD81" s="164"/>
      <c r="GDE81" s="164"/>
      <c r="GDF81" s="164"/>
      <c r="GDG81" s="164"/>
      <c r="GDH81" s="164"/>
      <c r="GDI81" s="164"/>
      <c r="GDJ81" s="164"/>
      <c r="GDK81" s="164"/>
      <c r="GDL81" s="164"/>
      <c r="GDM81" s="164"/>
      <c r="GDN81" s="164"/>
      <c r="GDO81" s="164"/>
      <c r="GDP81" s="164"/>
      <c r="GDQ81" s="164"/>
      <c r="GDR81" s="164"/>
      <c r="GDS81" s="164"/>
      <c r="GDT81" s="164"/>
      <c r="GDU81" s="164"/>
      <c r="GDV81" s="164"/>
      <c r="GDW81" s="164"/>
      <c r="GDX81" s="164"/>
      <c r="GDY81" s="164"/>
      <c r="GDZ81" s="164"/>
      <c r="GEA81" s="164"/>
      <c r="GEB81" s="164"/>
      <c r="GEC81" s="164"/>
      <c r="GED81" s="164"/>
      <c r="GEE81" s="164"/>
      <c r="GEF81" s="164"/>
      <c r="GEG81" s="164"/>
      <c r="GEH81" s="164"/>
      <c r="GEI81" s="164"/>
      <c r="GEJ81" s="164"/>
      <c r="GEK81" s="164"/>
      <c r="GEL81" s="164"/>
      <c r="GEM81" s="164"/>
      <c r="GEN81" s="164"/>
      <c r="GEO81" s="164"/>
      <c r="GEP81" s="164"/>
      <c r="GEQ81" s="164"/>
      <c r="GER81" s="164"/>
      <c r="GES81" s="164"/>
      <c r="GET81" s="164"/>
      <c r="GEU81" s="164"/>
      <c r="GEV81" s="164"/>
      <c r="GEW81" s="164"/>
      <c r="GEX81" s="164"/>
      <c r="GEY81" s="164"/>
      <c r="GEZ81" s="164"/>
      <c r="GFA81" s="164"/>
      <c r="GFB81" s="164"/>
      <c r="GFC81" s="164"/>
      <c r="GFD81" s="164"/>
      <c r="GFE81" s="164"/>
      <c r="GFF81" s="164"/>
      <c r="GFG81" s="164"/>
      <c r="GFH81" s="164"/>
      <c r="GFI81" s="164"/>
      <c r="GFJ81" s="164"/>
      <c r="GFK81" s="164"/>
      <c r="GFL81" s="164"/>
      <c r="GFM81" s="164"/>
      <c r="GFN81" s="164"/>
      <c r="GFO81" s="164"/>
      <c r="GFP81" s="164"/>
      <c r="GFQ81" s="164"/>
      <c r="GFR81" s="164"/>
      <c r="GFS81" s="164"/>
      <c r="GFT81" s="164"/>
      <c r="GFU81" s="164"/>
      <c r="GFV81" s="164"/>
      <c r="GFW81" s="164"/>
      <c r="GFX81" s="164"/>
      <c r="GFY81" s="164"/>
      <c r="GFZ81" s="164"/>
      <c r="GGA81" s="164"/>
      <c r="GGB81" s="164"/>
      <c r="GGC81" s="164"/>
      <c r="GGD81" s="164"/>
      <c r="GGE81" s="164"/>
      <c r="GGF81" s="164"/>
      <c r="GGG81" s="164"/>
      <c r="GGH81" s="164"/>
      <c r="GGI81" s="164"/>
      <c r="GGJ81" s="164"/>
      <c r="GGK81" s="164"/>
      <c r="GGL81" s="164"/>
      <c r="GGM81" s="164"/>
      <c r="GGN81" s="164"/>
      <c r="GGO81" s="164"/>
      <c r="GGP81" s="164"/>
      <c r="GGQ81" s="164"/>
      <c r="GGR81" s="164"/>
      <c r="GGS81" s="164"/>
      <c r="GGT81" s="164"/>
      <c r="GGU81" s="164"/>
      <c r="GGV81" s="164"/>
      <c r="GGW81" s="164"/>
      <c r="GGX81" s="164"/>
      <c r="GGY81" s="164"/>
      <c r="GGZ81" s="164"/>
      <c r="GHA81" s="164"/>
      <c r="GHB81" s="164"/>
      <c r="GHC81" s="164"/>
      <c r="GHD81" s="164"/>
      <c r="GHE81" s="164"/>
      <c r="GHF81" s="164"/>
      <c r="GHG81" s="164"/>
      <c r="GHH81" s="164"/>
      <c r="GHI81" s="164"/>
      <c r="GHJ81" s="164"/>
      <c r="GHK81" s="164"/>
      <c r="GHL81" s="164"/>
      <c r="GHM81" s="164"/>
      <c r="GHN81" s="164"/>
      <c r="GHO81" s="164"/>
      <c r="GHP81" s="164"/>
      <c r="GHQ81" s="164"/>
      <c r="GHR81" s="164"/>
      <c r="GHS81" s="164"/>
      <c r="GHT81" s="164"/>
      <c r="GHU81" s="164"/>
      <c r="GHV81" s="164"/>
      <c r="GHW81" s="164"/>
      <c r="GHX81" s="164"/>
      <c r="GHY81" s="164"/>
      <c r="GHZ81" s="164"/>
      <c r="GIA81" s="164"/>
      <c r="GIB81" s="164"/>
      <c r="GIC81" s="164"/>
      <c r="GID81" s="164"/>
      <c r="GIE81" s="164"/>
      <c r="GIF81" s="164"/>
      <c r="GIG81" s="164"/>
      <c r="GIH81" s="164"/>
      <c r="GII81" s="164"/>
      <c r="GIJ81" s="164"/>
      <c r="GIK81" s="164"/>
      <c r="GIL81" s="164"/>
      <c r="GIM81" s="164"/>
      <c r="GIN81" s="164"/>
      <c r="GIO81" s="164"/>
      <c r="GIP81" s="164"/>
      <c r="GIQ81" s="164"/>
      <c r="GIR81" s="164"/>
      <c r="GIS81" s="164"/>
      <c r="GIT81" s="164"/>
      <c r="GIU81" s="164"/>
      <c r="GIV81" s="164"/>
      <c r="GIW81" s="164"/>
      <c r="GIX81" s="164"/>
      <c r="GIY81" s="164"/>
      <c r="GIZ81" s="164"/>
      <c r="GJA81" s="164"/>
      <c r="GJB81" s="164"/>
      <c r="GJC81" s="164"/>
      <c r="GJD81" s="164"/>
      <c r="GJE81" s="164"/>
      <c r="GJF81" s="164"/>
      <c r="GJG81" s="164"/>
      <c r="GJH81" s="164"/>
      <c r="GJI81" s="164"/>
      <c r="GJJ81" s="164"/>
      <c r="GJK81" s="164"/>
      <c r="GJL81" s="164"/>
      <c r="GJM81" s="164"/>
      <c r="GJN81" s="164"/>
      <c r="GJO81" s="164"/>
      <c r="GJP81" s="164"/>
      <c r="GJQ81" s="164"/>
      <c r="GJR81" s="164"/>
      <c r="GJS81" s="164"/>
      <c r="GJT81" s="164"/>
      <c r="GJU81" s="164"/>
      <c r="GJV81" s="164"/>
      <c r="GJW81" s="164"/>
      <c r="GJX81" s="164"/>
      <c r="GJY81" s="164"/>
      <c r="GJZ81" s="164"/>
      <c r="GKA81" s="164"/>
      <c r="GKB81" s="164"/>
      <c r="GKC81" s="164"/>
      <c r="GKD81" s="164"/>
      <c r="GKE81" s="164"/>
      <c r="GKF81" s="164"/>
      <c r="GKG81" s="164"/>
      <c r="GKH81" s="164"/>
      <c r="GKI81" s="164"/>
      <c r="GKJ81" s="164"/>
      <c r="GKK81" s="164"/>
      <c r="GKL81" s="164"/>
      <c r="GKM81" s="164"/>
      <c r="GKN81" s="164"/>
      <c r="GKO81" s="164"/>
      <c r="GKP81" s="164"/>
      <c r="GKQ81" s="164"/>
      <c r="GKR81" s="164"/>
      <c r="GKS81" s="164"/>
      <c r="GKT81" s="164"/>
      <c r="GKU81" s="164"/>
      <c r="GKV81" s="164"/>
      <c r="GKW81" s="164"/>
      <c r="GKX81" s="164"/>
      <c r="GKY81" s="164"/>
      <c r="GKZ81" s="164"/>
      <c r="GLA81" s="164"/>
      <c r="GLB81" s="164"/>
      <c r="GLC81" s="164"/>
      <c r="GLD81" s="164"/>
      <c r="GLE81" s="164"/>
      <c r="GLF81" s="164"/>
      <c r="GLG81" s="164"/>
      <c r="GLH81" s="164"/>
      <c r="GLI81" s="164"/>
      <c r="GLJ81" s="164"/>
      <c r="GLK81" s="164"/>
      <c r="GLL81" s="164"/>
      <c r="GLM81" s="164"/>
      <c r="GLN81" s="164"/>
      <c r="GLO81" s="164"/>
      <c r="GLP81" s="164"/>
      <c r="GLQ81" s="164"/>
      <c r="GLR81" s="164"/>
      <c r="GLS81" s="164"/>
      <c r="GLT81" s="164"/>
      <c r="GLU81" s="164"/>
      <c r="GLV81" s="164"/>
      <c r="GLW81" s="164"/>
      <c r="GLX81" s="164"/>
      <c r="GLY81" s="164"/>
      <c r="GLZ81" s="164"/>
      <c r="GMA81" s="164"/>
      <c r="GMB81" s="164"/>
      <c r="GMC81" s="164"/>
      <c r="GMD81" s="164"/>
      <c r="GME81" s="164"/>
      <c r="GMF81" s="164"/>
      <c r="GMG81" s="164"/>
      <c r="GMH81" s="164"/>
      <c r="GMI81" s="164"/>
      <c r="GMJ81" s="164"/>
      <c r="GMK81" s="164"/>
      <c r="GML81" s="164"/>
      <c r="GMM81" s="164"/>
      <c r="GMN81" s="164"/>
      <c r="GMO81" s="164"/>
      <c r="GMP81" s="164"/>
      <c r="GMQ81" s="164"/>
      <c r="GMR81" s="164"/>
      <c r="GMS81" s="164"/>
      <c r="GMT81" s="164"/>
      <c r="GMU81" s="164"/>
      <c r="GMV81" s="164"/>
      <c r="GMW81" s="164"/>
      <c r="GMX81" s="164"/>
      <c r="GMY81" s="164"/>
      <c r="GMZ81" s="164"/>
      <c r="GNA81" s="164"/>
      <c r="GNB81" s="164"/>
      <c r="GNC81" s="164"/>
      <c r="GND81" s="164"/>
      <c r="GNE81" s="164"/>
      <c r="GNF81" s="164"/>
      <c r="GNG81" s="164"/>
      <c r="GNH81" s="164"/>
      <c r="GNI81" s="164"/>
      <c r="GNJ81" s="164"/>
      <c r="GNK81" s="164"/>
      <c r="GNL81" s="164"/>
      <c r="GNM81" s="164"/>
      <c r="GNN81" s="164"/>
      <c r="GNO81" s="164"/>
      <c r="GNP81" s="164"/>
      <c r="GNQ81" s="164"/>
      <c r="GNR81" s="164"/>
      <c r="GNS81" s="164"/>
      <c r="GNT81" s="164"/>
      <c r="GNU81" s="164"/>
      <c r="GNV81" s="164"/>
      <c r="GNW81" s="164"/>
      <c r="GNX81" s="164"/>
      <c r="GNY81" s="164"/>
      <c r="GNZ81" s="164"/>
      <c r="GOA81" s="164"/>
      <c r="GOB81" s="164"/>
      <c r="GOC81" s="164"/>
      <c r="GOD81" s="164"/>
      <c r="GOE81" s="164"/>
      <c r="GOF81" s="164"/>
      <c r="GOG81" s="164"/>
      <c r="GOH81" s="164"/>
      <c r="GOI81" s="164"/>
      <c r="GOJ81" s="164"/>
      <c r="GOK81" s="164"/>
      <c r="GOL81" s="164"/>
      <c r="GOM81" s="164"/>
      <c r="GON81" s="164"/>
      <c r="GOO81" s="164"/>
      <c r="GOP81" s="164"/>
      <c r="GOQ81" s="164"/>
      <c r="GOR81" s="164"/>
      <c r="GOS81" s="164"/>
      <c r="GOT81" s="164"/>
      <c r="GOU81" s="164"/>
      <c r="GOV81" s="164"/>
      <c r="GOW81" s="164"/>
      <c r="GOX81" s="164"/>
      <c r="GOY81" s="164"/>
      <c r="GOZ81" s="164"/>
      <c r="GPA81" s="164"/>
      <c r="GPB81" s="164"/>
      <c r="GPC81" s="164"/>
      <c r="GPD81" s="164"/>
      <c r="GPE81" s="164"/>
      <c r="GPF81" s="164"/>
      <c r="GPG81" s="164"/>
      <c r="GPH81" s="164"/>
      <c r="GPI81" s="164"/>
      <c r="GPJ81" s="164"/>
      <c r="GPK81" s="164"/>
      <c r="GPL81" s="164"/>
      <c r="GPM81" s="164"/>
      <c r="GPN81" s="164"/>
      <c r="GPO81" s="164"/>
      <c r="GPP81" s="164"/>
      <c r="GPQ81" s="164"/>
      <c r="GPR81" s="164"/>
      <c r="GPS81" s="164"/>
      <c r="GPT81" s="164"/>
      <c r="GPU81" s="164"/>
      <c r="GPV81" s="164"/>
      <c r="GPW81" s="164"/>
      <c r="GPX81" s="164"/>
      <c r="GPY81" s="164"/>
      <c r="GPZ81" s="164"/>
      <c r="GQA81" s="164"/>
      <c r="GQB81" s="164"/>
      <c r="GQC81" s="164"/>
      <c r="GQD81" s="164"/>
      <c r="GQE81" s="164"/>
      <c r="GQF81" s="164"/>
      <c r="GQG81" s="164"/>
      <c r="GQH81" s="164"/>
      <c r="GQI81" s="164"/>
      <c r="GQJ81" s="164"/>
      <c r="GQK81" s="164"/>
      <c r="GQL81" s="164"/>
      <c r="GQM81" s="164"/>
      <c r="GQN81" s="164"/>
      <c r="GQO81" s="164"/>
      <c r="GQP81" s="164"/>
      <c r="GQQ81" s="164"/>
      <c r="GQR81" s="164"/>
      <c r="GQS81" s="164"/>
      <c r="GQT81" s="164"/>
      <c r="GQU81" s="164"/>
      <c r="GQV81" s="164"/>
      <c r="GQW81" s="164"/>
      <c r="GQX81" s="164"/>
      <c r="GQY81" s="164"/>
      <c r="GQZ81" s="164"/>
      <c r="GRA81" s="164"/>
      <c r="GRB81" s="164"/>
      <c r="GRC81" s="164"/>
      <c r="GRD81" s="164"/>
      <c r="GRE81" s="164"/>
      <c r="GRF81" s="164"/>
      <c r="GRG81" s="164"/>
      <c r="GRH81" s="164"/>
      <c r="GRI81" s="164"/>
      <c r="GRJ81" s="164"/>
      <c r="GRK81" s="164"/>
      <c r="GRL81" s="164"/>
      <c r="GRM81" s="164"/>
      <c r="GRN81" s="164"/>
      <c r="GRO81" s="164"/>
      <c r="GRP81" s="164"/>
      <c r="GRQ81" s="164"/>
      <c r="GRR81" s="164"/>
      <c r="GRS81" s="164"/>
      <c r="GRT81" s="164"/>
      <c r="GRU81" s="164"/>
      <c r="GRV81" s="164"/>
      <c r="GRW81" s="164"/>
      <c r="GRX81" s="164"/>
      <c r="GRY81" s="164"/>
      <c r="GRZ81" s="164"/>
      <c r="GSA81" s="164"/>
      <c r="GSB81" s="164"/>
      <c r="GSC81" s="164"/>
      <c r="GSD81" s="164"/>
      <c r="GSE81" s="164"/>
      <c r="GSF81" s="164"/>
      <c r="GSG81" s="164"/>
      <c r="GSH81" s="164"/>
      <c r="GSI81" s="164"/>
      <c r="GSJ81" s="164"/>
      <c r="GSK81" s="164"/>
      <c r="GSL81" s="164"/>
      <c r="GSM81" s="164"/>
      <c r="GSN81" s="164"/>
      <c r="GSO81" s="164"/>
      <c r="GSP81" s="164"/>
      <c r="GSQ81" s="164"/>
      <c r="GSR81" s="164"/>
      <c r="GSS81" s="164"/>
      <c r="GST81" s="164"/>
      <c r="GSU81" s="164"/>
      <c r="GSV81" s="164"/>
      <c r="GSW81" s="164"/>
      <c r="GSX81" s="164"/>
      <c r="GSY81" s="164"/>
      <c r="GSZ81" s="164"/>
      <c r="GTA81" s="164"/>
      <c r="GTB81" s="164"/>
      <c r="GTC81" s="164"/>
      <c r="GTD81" s="164"/>
      <c r="GTE81" s="164"/>
      <c r="GTF81" s="164"/>
      <c r="GTG81" s="164"/>
      <c r="GTH81" s="164"/>
      <c r="GTI81" s="164"/>
      <c r="GTJ81" s="164"/>
      <c r="GTK81" s="164"/>
      <c r="GTL81" s="164"/>
      <c r="GTM81" s="164"/>
      <c r="GTN81" s="164"/>
      <c r="GTO81" s="164"/>
      <c r="GTP81" s="164"/>
      <c r="GTQ81" s="164"/>
      <c r="GTR81" s="164"/>
      <c r="GTS81" s="164"/>
      <c r="GTT81" s="164"/>
      <c r="GTU81" s="164"/>
      <c r="GTV81" s="164"/>
      <c r="GTW81" s="164"/>
      <c r="GTX81" s="164"/>
      <c r="GTY81" s="164"/>
      <c r="GTZ81" s="164"/>
      <c r="GUA81" s="164"/>
      <c r="GUB81" s="164"/>
      <c r="GUC81" s="164"/>
      <c r="GUD81" s="164"/>
      <c r="GUE81" s="164"/>
      <c r="GUF81" s="164"/>
      <c r="GUG81" s="164"/>
      <c r="GUH81" s="164"/>
      <c r="GUI81" s="164"/>
      <c r="GUJ81" s="164"/>
      <c r="GUK81" s="164"/>
      <c r="GUL81" s="164"/>
      <c r="GUM81" s="164"/>
      <c r="GUN81" s="164"/>
      <c r="GUO81" s="164"/>
      <c r="GUP81" s="164"/>
      <c r="GUQ81" s="164"/>
      <c r="GUR81" s="164"/>
      <c r="GUS81" s="164"/>
      <c r="GUT81" s="164"/>
      <c r="GUU81" s="164"/>
      <c r="GUV81" s="164"/>
      <c r="GUW81" s="164"/>
      <c r="GUX81" s="164"/>
      <c r="GUY81" s="164"/>
      <c r="GUZ81" s="164"/>
      <c r="GVA81" s="164"/>
      <c r="GVB81" s="164"/>
      <c r="GVC81" s="164"/>
      <c r="GVD81" s="164"/>
      <c r="GVE81" s="164"/>
      <c r="GVF81" s="164"/>
      <c r="GVG81" s="164"/>
      <c r="GVH81" s="164"/>
      <c r="GVI81" s="164"/>
      <c r="GVJ81" s="164"/>
      <c r="GVK81" s="164"/>
      <c r="GVL81" s="164"/>
      <c r="GVM81" s="164"/>
      <c r="GVN81" s="164"/>
      <c r="GVO81" s="164"/>
      <c r="GVP81" s="164"/>
      <c r="GVQ81" s="164"/>
      <c r="GVR81" s="164"/>
      <c r="GVS81" s="164"/>
      <c r="GVT81" s="164"/>
      <c r="GVU81" s="164"/>
      <c r="GVV81" s="164"/>
      <c r="GVW81" s="164"/>
      <c r="GVX81" s="164"/>
      <c r="GVY81" s="164"/>
      <c r="GVZ81" s="164"/>
      <c r="GWA81" s="164"/>
      <c r="GWB81" s="164"/>
      <c r="GWC81" s="164"/>
      <c r="GWD81" s="164"/>
      <c r="GWE81" s="164"/>
      <c r="GWF81" s="164"/>
      <c r="GWG81" s="164"/>
      <c r="GWH81" s="164"/>
      <c r="GWI81" s="164"/>
      <c r="GWJ81" s="164"/>
      <c r="GWK81" s="164"/>
      <c r="GWL81" s="164"/>
      <c r="GWM81" s="164"/>
      <c r="GWN81" s="164"/>
      <c r="GWO81" s="164"/>
      <c r="GWP81" s="164"/>
      <c r="GWQ81" s="164"/>
      <c r="GWR81" s="164"/>
      <c r="GWS81" s="164"/>
      <c r="GWT81" s="164"/>
      <c r="GWU81" s="164"/>
      <c r="GWV81" s="164"/>
      <c r="GWW81" s="164"/>
      <c r="GWX81" s="164"/>
      <c r="GWY81" s="164"/>
      <c r="GWZ81" s="164"/>
      <c r="GXA81" s="164"/>
      <c r="GXB81" s="164"/>
      <c r="GXC81" s="164"/>
      <c r="GXD81" s="164"/>
      <c r="GXE81" s="164"/>
      <c r="GXF81" s="164"/>
      <c r="GXG81" s="164"/>
      <c r="GXH81" s="164"/>
      <c r="GXI81" s="164"/>
      <c r="GXJ81" s="164"/>
      <c r="GXK81" s="164"/>
      <c r="GXL81" s="164"/>
      <c r="GXM81" s="164"/>
      <c r="GXN81" s="164"/>
      <c r="GXO81" s="164"/>
      <c r="GXP81" s="164"/>
      <c r="GXQ81" s="164"/>
      <c r="GXR81" s="164"/>
      <c r="GXS81" s="164"/>
      <c r="GXT81" s="164"/>
      <c r="GXU81" s="164"/>
      <c r="GXV81" s="164"/>
      <c r="GXW81" s="164"/>
      <c r="GXX81" s="164"/>
      <c r="GXY81" s="164"/>
      <c r="GXZ81" s="164"/>
      <c r="GYA81" s="164"/>
      <c r="GYB81" s="164"/>
      <c r="GYC81" s="164"/>
      <c r="GYD81" s="164"/>
      <c r="GYE81" s="164"/>
      <c r="GYF81" s="164"/>
      <c r="GYG81" s="164"/>
      <c r="GYH81" s="164"/>
      <c r="GYI81" s="164"/>
      <c r="GYJ81" s="164"/>
      <c r="GYK81" s="164"/>
      <c r="GYL81" s="164"/>
      <c r="GYM81" s="164"/>
      <c r="GYN81" s="164"/>
      <c r="GYO81" s="164"/>
      <c r="GYP81" s="164"/>
      <c r="GYQ81" s="164"/>
      <c r="GYR81" s="164"/>
      <c r="GYS81" s="164"/>
      <c r="GYT81" s="164"/>
      <c r="GYU81" s="164"/>
      <c r="GYV81" s="164"/>
      <c r="GYW81" s="164"/>
      <c r="GYX81" s="164"/>
      <c r="GYY81" s="164"/>
      <c r="GYZ81" s="164"/>
      <c r="GZA81" s="164"/>
      <c r="GZB81" s="164"/>
      <c r="GZC81" s="164"/>
      <c r="GZD81" s="164"/>
      <c r="GZE81" s="164"/>
      <c r="GZF81" s="164"/>
      <c r="GZG81" s="164"/>
      <c r="GZH81" s="164"/>
      <c r="GZI81" s="164"/>
      <c r="GZJ81" s="164"/>
      <c r="GZK81" s="164"/>
      <c r="GZL81" s="164"/>
      <c r="GZM81" s="164"/>
      <c r="GZN81" s="164"/>
      <c r="GZO81" s="164"/>
      <c r="GZP81" s="164"/>
      <c r="GZQ81" s="164"/>
      <c r="GZR81" s="164"/>
      <c r="GZS81" s="164"/>
      <c r="GZT81" s="164"/>
      <c r="GZU81" s="164"/>
      <c r="GZV81" s="164"/>
      <c r="GZW81" s="164"/>
      <c r="GZX81" s="164"/>
      <c r="GZY81" s="164"/>
      <c r="GZZ81" s="164"/>
      <c r="HAA81" s="164"/>
      <c r="HAB81" s="164"/>
      <c r="HAC81" s="164"/>
      <c r="HAD81" s="164"/>
      <c r="HAE81" s="164"/>
      <c r="HAF81" s="164"/>
      <c r="HAG81" s="164"/>
      <c r="HAH81" s="164"/>
      <c r="HAI81" s="164"/>
      <c r="HAJ81" s="164"/>
      <c r="HAK81" s="164"/>
      <c r="HAL81" s="164"/>
      <c r="HAM81" s="164"/>
      <c r="HAN81" s="164"/>
      <c r="HAO81" s="164"/>
      <c r="HAP81" s="164"/>
      <c r="HAQ81" s="164"/>
      <c r="HAR81" s="164"/>
      <c r="HAS81" s="164"/>
      <c r="HAT81" s="164"/>
      <c r="HAU81" s="164"/>
      <c r="HAV81" s="164"/>
      <c r="HAW81" s="164"/>
      <c r="HAX81" s="164"/>
      <c r="HAY81" s="164"/>
      <c r="HAZ81" s="164"/>
      <c r="HBA81" s="164"/>
      <c r="HBB81" s="164"/>
      <c r="HBC81" s="164"/>
      <c r="HBD81" s="164"/>
      <c r="HBE81" s="164"/>
      <c r="HBF81" s="164"/>
      <c r="HBG81" s="164"/>
      <c r="HBH81" s="164"/>
      <c r="HBI81" s="164"/>
      <c r="HBJ81" s="164"/>
      <c r="HBK81" s="164"/>
      <c r="HBL81" s="164"/>
      <c r="HBM81" s="164"/>
      <c r="HBN81" s="164"/>
      <c r="HBO81" s="164"/>
      <c r="HBP81" s="164"/>
      <c r="HBQ81" s="164"/>
      <c r="HBR81" s="164"/>
      <c r="HBS81" s="164"/>
      <c r="HBT81" s="164"/>
      <c r="HBU81" s="164"/>
      <c r="HBV81" s="164"/>
      <c r="HBW81" s="164"/>
      <c r="HBX81" s="164"/>
      <c r="HBY81" s="164"/>
      <c r="HBZ81" s="164"/>
      <c r="HCA81" s="164"/>
      <c r="HCB81" s="164"/>
      <c r="HCC81" s="164"/>
      <c r="HCD81" s="164"/>
      <c r="HCE81" s="164"/>
      <c r="HCF81" s="164"/>
      <c r="HCG81" s="164"/>
      <c r="HCH81" s="164"/>
      <c r="HCI81" s="164"/>
      <c r="HCJ81" s="164"/>
      <c r="HCK81" s="164"/>
      <c r="HCL81" s="164"/>
      <c r="HCM81" s="164"/>
      <c r="HCN81" s="164"/>
      <c r="HCO81" s="164"/>
      <c r="HCP81" s="164"/>
      <c r="HCQ81" s="164"/>
      <c r="HCR81" s="164"/>
      <c r="HCS81" s="164"/>
      <c r="HCT81" s="164"/>
      <c r="HCU81" s="164"/>
      <c r="HCV81" s="164"/>
      <c r="HCW81" s="164"/>
      <c r="HCX81" s="164"/>
      <c r="HCY81" s="164"/>
      <c r="HCZ81" s="164"/>
      <c r="HDA81" s="164"/>
      <c r="HDB81" s="164"/>
      <c r="HDC81" s="164"/>
      <c r="HDD81" s="164"/>
      <c r="HDE81" s="164"/>
      <c r="HDF81" s="164"/>
      <c r="HDG81" s="164"/>
      <c r="HDH81" s="164"/>
      <c r="HDI81" s="164"/>
      <c r="HDJ81" s="164"/>
      <c r="HDK81" s="164"/>
      <c r="HDL81" s="164"/>
      <c r="HDM81" s="164"/>
      <c r="HDN81" s="164"/>
      <c r="HDO81" s="164"/>
      <c r="HDP81" s="164"/>
      <c r="HDQ81" s="164"/>
      <c r="HDR81" s="164"/>
      <c r="HDS81" s="164"/>
      <c r="HDT81" s="164"/>
      <c r="HDU81" s="164"/>
      <c r="HDV81" s="164"/>
      <c r="HDW81" s="164"/>
      <c r="HDX81" s="164"/>
      <c r="HDY81" s="164"/>
      <c r="HDZ81" s="164"/>
      <c r="HEA81" s="164"/>
      <c r="HEB81" s="164"/>
      <c r="HEC81" s="164"/>
      <c r="HED81" s="164"/>
      <c r="HEE81" s="164"/>
      <c r="HEF81" s="164"/>
      <c r="HEG81" s="164"/>
      <c r="HEH81" s="164"/>
      <c r="HEI81" s="164"/>
      <c r="HEJ81" s="164"/>
      <c r="HEK81" s="164"/>
      <c r="HEL81" s="164"/>
      <c r="HEM81" s="164"/>
      <c r="HEN81" s="164"/>
      <c r="HEO81" s="164"/>
      <c r="HEP81" s="164"/>
      <c r="HEQ81" s="164"/>
      <c r="HER81" s="164"/>
      <c r="HES81" s="164"/>
      <c r="HET81" s="164"/>
      <c r="HEU81" s="164"/>
      <c r="HEV81" s="164"/>
      <c r="HEW81" s="164"/>
      <c r="HEX81" s="164"/>
      <c r="HEY81" s="164"/>
      <c r="HEZ81" s="164"/>
      <c r="HFA81" s="164"/>
      <c r="HFB81" s="164"/>
      <c r="HFC81" s="164"/>
      <c r="HFD81" s="164"/>
      <c r="HFE81" s="164"/>
      <c r="HFF81" s="164"/>
      <c r="HFG81" s="164"/>
      <c r="HFH81" s="164"/>
      <c r="HFI81" s="164"/>
      <c r="HFJ81" s="164"/>
      <c r="HFK81" s="164"/>
      <c r="HFL81" s="164"/>
      <c r="HFM81" s="164"/>
      <c r="HFN81" s="164"/>
      <c r="HFO81" s="164"/>
      <c r="HFP81" s="164"/>
      <c r="HFQ81" s="164"/>
      <c r="HFR81" s="164"/>
      <c r="HFS81" s="164"/>
      <c r="HFT81" s="164"/>
      <c r="HFU81" s="164"/>
      <c r="HFV81" s="164"/>
      <c r="HFW81" s="164"/>
      <c r="HFX81" s="164"/>
      <c r="HFY81" s="164"/>
      <c r="HFZ81" s="164"/>
      <c r="HGA81" s="164"/>
      <c r="HGB81" s="164"/>
      <c r="HGC81" s="164"/>
      <c r="HGD81" s="164"/>
      <c r="HGE81" s="164"/>
      <c r="HGF81" s="164"/>
      <c r="HGG81" s="164"/>
      <c r="HGH81" s="164"/>
      <c r="HGI81" s="164"/>
      <c r="HGJ81" s="164"/>
      <c r="HGK81" s="164"/>
      <c r="HGL81" s="164"/>
      <c r="HGM81" s="164"/>
      <c r="HGN81" s="164"/>
      <c r="HGO81" s="164"/>
      <c r="HGP81" s="164"/>
      <c r="HGQ81" s="164"/>
      <c r="HGR81" s="164"/>
      <c r="HGS81" s="164"/>
      <c r="HGT81" s="164"/>
      <c r="HGU81" s="164"/>
      <c r="HGV81" s="164"/>
      <c r="HGW81" s="164"/>
      <c r="HGX81" s="164"/>
      <c r="HGY81" s="164"/>
      <c r="HGZ81" s="164"/>
      <c r="HHA81" s="164"/>
      <c r="HHB81" s="164"/>
      <c r="HHC81" s="164"/>
      <c r="HHD81" s="164"/>
      <c r="HHE81" s="164"/>
      <c r="HHF81" s="164"/>
      <c r="HHG81" s="164"/>
      <c r="HHH81" s="164"/>
      <c r="HHI81" s="164"/>
      <c r="HHJ81" s="164"/>
      <c r="HHK81" s="164"/>
      <c r="HHL81" s="164"/>
      <c r="HHM81" s="164"/>
      <c r="HHN81" s="164"/>
      <c r="HHO81" s="164"/>
      <c r="HHP81" s="164"/>
      <c r="HHQ81" s="164"/>
      <c r="HHR81" s="164"/>
      <c r="HHS81" s="164"/>
      <c r="HHT81" s="164"/>
      <c r="HHU81" s="164"/>
      <c r="HHV81" s="164"/>
      <c r="HHW81" s="164"/>
      <c r="HHX81" s="164"/>
      <c r="HHY81" s="164"/>
      <c r="HHZ81" s="164"/>
      <c r="HIA81" s="164"/>
      <c r="HIB81" s="164"/>
      <c r="HIC81" s="164"/>
      <c r="HID81" s="164"/>
      <c r="HIE81" s="164"/>
      <c r="HIF81" s="164"/>
      <c r="HIG81" s="164"/>
      <c r="HIH81" s="164"/>
      <c r="HII81" s="164"/>
      <c r="HIJ81" s="164"/>
      <c r="HIK81" s="164"/>
      <c r="HIL81" s="164"/>
      <c r="HIM81" s="164"/>
      <c r="HIN81" s="164"/>
      <c r="HIO81" s="164"/>
      <c r="HIP81" s="164"/>
      <c r="HIQ81" s="164"/>
      <c r="HIR81" s="164"/>
      <c r="HIS81" s="164"/>
      <c r="HIT81" s="164"/>
      <c r="HIU81" s="164"/>
      <c r="HIV81" s="164"/>
      <c r="HIW81" s="164"/>
      <c r="HIX81" s="164"/>
      <c r="HIY81" s="164"/>
      <c r="HIZ81" s="164"/>
      <c r="HJA81" s="164"/>
      <c r="HJB81" s="164"/>
      <c r="HJC81" s="164"/>
      <c r="HJD81" s="164"/>
      <c r="HJE81" s="164"/>
      <c r="HJF81" s="164"/>
      <c r="HJG81" s="164"/>
      <c r="HJH81" s="164"/>
      <c r="HJI81" s="164"/>
      <c r="HJJ81" s="164"/>
      <c r="HJK81" s="164"/>
      <c r="HJL81" s="164"/>
      <c r="HJM81" s="164"/>
      <c r="HJN81" s="164"/>
      <c r="HJO81" s="164"/>
      <c r="HJP81" s="164"/>
      <c r="HJQ81" s="164"/>
      <c r="HJR81" s="164"/>
      <c r="HJS81" s="164"/>
      <c r="HJT81" s="164"/>
      <c r="HJU81" s="164"/>
      <c r="HJV81" s="164"/>
      <c r="HJW81" s="164"/>
      <c r="HJX81" s="164"/>
      <c r="HJY81" s="164"/>
      <c r="HJZ81" s="164"/>
      <c r="HKA81" s="164"/>
      <c r="HKB81" s="164"/>
      <c r="HKC81" s="164"/>
      <c r="HKD81" s="164"/>
      <c r="HKE81" s="164"/>
      <c r="HKF81" s="164"/>
      <c r="HKG81" s="164"/>
      <c r="HKH81" s="164"/>
      <c r="HKI81" s="164"/>
      <c r="HKJ81" s="164"/>
      <c r="HKK81" s="164"/>
      <c r="HKL81" s="164"/>
      <c r="HKM81" s="164"/>
      <c r="HKN81" s="164"/>
      <c r="HKO81" s="164"/>
      <c r="HKP81" s="164"/>
      <c r="HKQ81" s="164"/>
      <c r="HKR81" s="164"/>
      <c r="HKS81" s="164"/>
      <c r="HKT81" s="164"/>
      <c r="HKU81" s="164"/>
      <c r="HKV81" s="164"/>
      <c r="HKW81" s="164"/>
      <c r="HKX81" s="164"/>
      <c r="HKY81" s="164"/>
      <c r="HKZ81" s="164"/>
      <c r="HLA81" s="164"/>
      <c r="HLB81" s="164"/>
      <c r="HLC81" s="164"/>
      <c r="HLD81" s="164"/>
      <c r="HLE81" s="164"/>
      <c r="HLF81" s="164"/>
      <c r="HLG81" s="164"/>
      <c r="HLH81" s="164"/>
      <c r="HLI81" s="164"/>
      <c r="HLJ81" s="164"/>
      <c r="HLK81" s="164"/>
      <c r="HLL81" s="164"/>
      <c r="HLM81" s="164"/>
      <c r="HLN81" s="164"/>
      <c r="HLO81" s="164"/>
      <c r="HLP81" s="164"/>
      <c r="HLQ81" s="164"/>
      <c r="HLR81" s="164"/>
      <c r="HLS81" s="164"/>
      <c r="HLT81" s="164"/>
      <c r="HLU81" s="164"/>
      <c r="HLV81" s="164"/>
      <c r="HLW81" s="164"/>
      <c r="HLX81" s="164"/>
      <c r="HLY81" s="164"/>
      <c r="HLZ81" s="164"/>
      <c r="HMA81" s="164"/>
      <c r="HMB81" s="164"/>
      <c r="HMC81" s="164"/>
      <c r="HMD81" s="164"/>
      <c r="HME81" s="164"/>
      <c r="HMF81" s="164"/>
      <c r="HMG81" s="164"/>
      <c r="HMH81" s="164"/>
      <c r="HMI81" s="164"/>
      <c r="HMJ81" s="164"/>
      <c r="HMK81" s="164"/>
      <c r="HML81" s="164"/>
      <c r="HMM81" s="164"/>
      <c r="HMN81" s="164"/>
      <c r="HMO81" s="164"/>
      <c r="HMP81" s="164"/>
      <c r="HMQ81" s="164"/>
      <c r="HMR81" s="164"/>
      <c r="HMS81" s="164"/>
      <c r="HMT81" s="164"/>
      <c r="HMU81" s="164"/>
      <c r="HMV81" s="164"/>
      <c r="HMW81" s="164"/>
      <c r="HMX81" s="164"/>
      <c r="HMY81" s="164"/>
      <c r="HMZ81" s="164"/>
      <c r="HNA81" s="164"/>
      <c r="HNB81" s="164"/>
      <c r="HNC81" s="164"/>
      <c r="HND81" s="164"/>
      <c r="HNE81" s="164"/>
      <c r="HNF81" s="164"/>
      <c r="HNG81" s="164"/>
      <c r="HNH81" s="164"/>
      <c r="HNI81" s="164"/>
      <c r="HNJ81" s="164"/>
      <c r="HNK81" s="164"/>
      <c r="HNL81" s="164"/>
      <c r="HNM81" s="164"/>
      <c r="HNN81" s="164"/>
      <c r="HNO81" s="164"/>
      <c r="HNP81" s="164"/>
      <c r="HNQ81" s="164"/>
      <c r="HNR81" s="164"/>
      <c r="HNS81" s="164"/>
      <c r="HNT81" s="164"/>
      <c r="HNU81" s="164"/>
      <c r="HNV81" s="164"/>
      <c r="HNW81" s="164"/>
      <c r="HNX81" s="164"/>
      <c r="HNY81" s="164"/>
      <c r="HNZ81" s="164"/>
      <c r="HOA81" s="164"/>
      <c r="HOB81" s="164"/>
      <c r="HOC81" s="164"/>
      <c r="HOD81" s="164"/>
      <c r="HOE81" s="164"/>
      <c r="HOF81" s="164"/>
      <c r="HOG81" s="164"/>
      <c r="HOH81" s="164"/>
      <c r="HOI81" s="164"/>
      <c r="HOJ81" s="164"/>
      <c r="HOK81" s="164"/>
      <c r="HOL81" s="164"/>
      <c r="HOM81" s="164"/>
      <c r="HON81" s="164"/>
      <c r="HOO81" s="164"/>
      <c r="HOP81" s="164"/>
      <c r="HOQ81" s="164"/>
      <c r="HOR81" s="164"/>
      <c r="HOS81" s="164"/>
      <c r="HOT81" s="164"/>
      <c r="HOU81" s="164"/>
      <c r="HOV81" s="164"/>
      <c r="HOW81" s="164"/>
      <c r="HOX81" s="164"/>
      <c r="HOY81" s="164"/>
      <c r="HOZ81" s="164"/>
      <c r="HPA81" s="164"/>
      <c r="HPB81" s="164"/>
      <c r="HPC81" s="164"/>
      <c r="HPD81" s="164"/>
      <c r="HPE81" s="164"/>
      <c r="HPF81" s="164"/>
      <c r="HPG81" s="164"/>
      <c r="HPH81" s="164"/>
      <c r="HPI81" s="164"/>
      <c r="HPJ81" s="164"/>
      <c r="HPK81" s="164"/>
      <c r="HPL81" s="164"/>
      <c r="HPM81" s="164"/>
      <c r="HPN81" s="164"/>
      <c r="HPO81" s="164"/>
      <c r="HPP81" s="164"/>
      <c r="HPQ81" s="164"/>
      <c r="HPR81" s="164"/>
      <c r="HPS81" s="164"/>
      <c r="HPT81" s="164"/>
      <c r="HPU81" s="164"/>
      <c r="HPV81" s="164"/>
      <c r="HPW81" s="164"/>
      <c r="HPX81" s="164"/>
      <c r="HPY81" s="164"/>
      <c r="HPZ81" s="164"/>
      <c r="HQA81" s="164"/>
      <c r="HQB81" s="164"/>
      <c r="HQC81" s="164"/>
      <c r="HQD81" s="164"/>
      <c r="HQE81" s="164"/>
      <c r="HQF81" s="164"/>
      <c r="HQG81" s="164"/>
      <c r="HQH81" s="164"/>
      <c r="HQI81" s="164"/>
      <c r="HQJ81" s="164"/>
      <c r="HQK81" s="164"/>
      <c r="HQL81" s="164"/>
      <c r="HQM81" s="164"/>
      <c r="HQN81" s="164"/>
      <c r="HQO81" s="164"/>
      <c r="HQP81" s="164"/>
      <c r="HQQ81" s="164"/>
      <c r="HQR81" s="164"/>
      <c r="HQS81" s="164"/>
      <c r="HQT81" s="164"/>
      <c r="HQU81" s="164"/>
      <c r="HQV81" s="164"/>
      <c r="HQW81" s="164"/>
      <c r="HQX81" s="164"/>
      <c r="HQY81" s="164"/>
      <c r="HQZ81" s="164"/>
      <c r="HRA81" s="164"/>
      <c r="HRB81" s="164"/>
      <c r="HRC81" s="164"/>
      <c r="HRD81" s="164"/>
      <c r="HRE81" s="164"/>
      <c r="HRF81" s="164"/>
      <c r="HRG81" s="164"/>
      <c r="HRH81" s="164"/>
      <c r="HRI81" s="164"/>
      <c r="HRJ81" s="164"/>
      <c r="HRK81" s="164"/>
      <c r="HRL81" s="164"/>
      <c r="HRM81" s="164"/>
      <c r="HRN81" s="164"/>
      <c r="HRO81" s="164"/>
      <c r="HRP81" s="164"/>
      <c r="HRQ81" s="164"/>
      <c r="HRR81" s="164"/>
      <c r="HRS81" s="164"/>
      <c r="HRT81" s="164"/>
      <c r="HRU81" s="164"/>
      <c r="HRV81" s="164"/>
      <c r="HRW81" s="164"/>
      <c r="HRX81" s="164"/>
      <c r="HRY81" s="164"/>
      <c r="HRZ81" s="164"/>
      <c r="HSA81" s="164"/>
      <c r="HSB81" s="164"/>
      <c r="HSC81" s="164"/>
      <c r="HSD81" s="164"/>
      <c r="HSE81" s="164"/>
      <c r="HSF81" s="164"/>
      <c r="HSG81" s="164"/>
      <c r="HSH81" s="164"/>
      <c r="HSI81" s="164"/>
      <c r="HSJ81" s="164"/>
      <c r="HSK81" s="164"/>
      <c r="HSL81" s="164"/>
      <c r="HSM81" s="164"/>
      <c r="HSN81" s="164"/>
      <c r="HSO81" s="164"/>
      <c r="HSP81" s="164"/>
      <c r="HSQ81" s="164"/>
      <c r="HSR81" s="164"/>
      <c r="HSS81" s="164"/>
      <c r="HST81" s="164"/>
      <c r="HSU81" s="164"/>
      <c r="HSV81" s="164"/>
      <c r="HSW81" s="164"/>
      <c r="HSX81" s="164"/>
      <c r="HSY81" s="164"/>
      <c r="HSZ81" s="164"/>
      <c r="HTA81" s="164"/>
      <c r="HTB81" s="164"/>
      <c r="HTC81" s="164"/>
      <c r="HTD81" s="164"/>
      <c r="HTE81" s="164"/>
      <c r="HTF81" s="164"/>
      <c r="HTG81" s="164"/>
      <c r="HTH81" s="164"/>
      <c r="HTI81" s="164"/>
      <c r="HTJ81" s="164"/>
      <c r="HTK81" s="164"/>
      <c r="HTL81" s="164"/>
      <c r="HTM81" s="164"/>
      <c r="HTN81" s="164"/>
      <c r="HTO81" s="164"/>
      <c r="HTP81" s="164"/>
      <c r="HTQ81" s="164"/>
      <c r="HTR81" s="164"/>
      <c r="HTS81" s="164"/>
      <c r="HTT81" s="164"/>
      <c r="HTU81" s="164"/>
      <c r="HTV81" s="164"/>
      <c r="HTW81" s="164"/>
      <c r="HTX81" s="164"/>
      <c r="HTY81" s="164"/>
      <c r="HTZ81" s="164"/>
      <c r="HUA81" s="164"/>
      <c r="HUB81" s="164"/>
      <c r="HUC81" s="164"/>
      <c r="HUD81" s="164"/>
      <c r="HUE81" s="164"/>
      <c r="HUF81" s="164"/>
      <c r="HUG81" s="164"/>
      <c r="HUH81" s="164"/>
      <c r="HUI81" s="164"/>
      <c r="HUJ81" s="164"/>
      <c r="HUK81" s="164"/>
      <c r="HUL81" s="164"/>
      <c r="HUM81" s="164"/>
      <c r="HUN81" s="164"/>
      <c r="HUO81" s="164"/>
      <c r="HUP81" s="164"/>
      <c r="HUQ81" s="164"/>
      <c r="HUR81" s="164"/>
      <c r="HUS81" s="164"/>
      <c r="HUT81" s="164"/>
      <c r="HUU81" s="164"/>
      <c r="HUV81" s="164"/>
      <c r="HUW81" s="164"/>
      <c r="HUX81" s="164"/>
      <c r="HUY81" s="164"/>
      <c r="HUZ81" s="164"/>
      <c r="HVA81" s="164"/>
      <c r="HVB81" s="164"/>
      <c r="HVC81" s="164"/>
      <c r="HVD81" s="164"/>
      <c r="HVE81" s="164"/>
      <c r="HVF81" s="164"/>
      <c r="HVG81" s="164"/>
      <c r="HVH81" s="164"/>
      <c r="HVI81" s="164"/>
      <c r="HVJ81" s="164"/>
      <c r="HVK81" s="164"/>
      <c r="HVL81" s="164"/>
      <c r="HVM81" s="164"/>
      <c r="HVN81" s="164"/>
      <c r="HVO81" s="164"/>
      <c r="HVP81" s="164"/>
      <c r="HVQ81" s="164"/>
      <c r="HVR81" s="164"/>
      <c r="HVS81" s="164"/>
      <c r="HVT81" s="164"/>
      <c r="HVU81" s="164"/>
      <c r="HVV81" s="164"/>
      <c r="HVW81" s="164"/>
      <c r="HVX81" s="164"/>
      <c r="HVY81" s="164"/>
      <c r="HVZ81" s="164"/>
      <c r="HWA81" s="164"/>
      <c r="HWB81" s="164"/>
      <c r="HWC81" s="164"/>
      <c r="HWD81" s="164"/>
      <c r="HWE81" s="164"/>
      <c r="HWF81" s="164"/>
      <c r="HWG81" s="164"/>
      <c r="HWH81" s="164"/>
      <c r="HWI81" s="164"/>
      <c r="HWJ81" s="164"/>
      <c r="HWK81" s="164"/>
      <c r="HWL81" s="164"/>
      <c r="HWM81" s="164"/>
      <c r="HWN81" s="164"/>
      <c r="HWO81" s="164"/>
      <c r="HWP81" s="164"/>
      <c r="HWQ81" s="164"/>
      <c r="HWR81" s="164"/>
      <c r="HWS81" s="164"/>
      <c r="HWT81" s="164"/>
      <c r="HWU81" s="164"/>
      <c r="HWV81" s="164"/>
      <c r="HWW81" s="164"/>
      <c r="HWX81" s="164"/>
      <c r="HWY81" s="164"/>
      <c r="HWZ81" s="164"/>
      <c r="HXA81" s="164"/>
      <c r="HXB81" s="164"/>
      <c r="HXC81" s="164"/>
      <c r="HXD81" s="164"/>
      <c r="HXE81" s="164"/>
      <c r="HXF81" s="164"/>
      <c r="HXG81" s="164"/>
      <c r="HXH81" s="164"/>
      <c r="HXI81" s="164"/>
      <c r="HXJ81" s="164"/>
      <c r="HXK81" s="164"/>
      <c r="HXL81" s="164"/>
      <c r="HXM81" s="164"/>
      <c r="HXN81" s="164"/>
      <c r="HXO81" s="164"/>
      <c r="HXP81" s="164"/>
      <c r="HXQ81" s="164"/>
      <c r="HXR81" s="164"/>
      <c r="HXS81" s="164"/>
      <c r="HXT81" s="164"/>
      <c r="HXU81" s="164"/>
      <c r="HXV81" s="164"/>
      <c r="HXW81" s="164"/>
      <c r="HXX81" s="164"/>
      <c r="HXY81" s="164"/>
      <c r="HXZ81" s="164"/>
      <c r="HYA81" s="164"/>
      <c r="HYB81" s="164"/>
      <c r="HYC81" s="164"/>
      <c r="HYD81" s="164"/>
      <c r="HYE81" s="164"/>
      <c r="HYF81" s="164"/>
      <c r="HYG81" s="164"/>
      <c r="HYH81" s="164"/>
      <c r="HYI81" s="164"/>
      <c r="HYJ81" s="164"/>
      <c r="HYK81" s="164"/>
      <c r="HYL81" s="164"/>
      <c r="HYM81" s="164"/>
      <c r="HYN81" s="164"/>
      <c r="HYO81" s="164"/>
      <c r="HYP81" s="164"/>
      <c r="HYQ81" s="164"/>
      <c r="HYR81" s="164"/>
      <c r="HYS81" s="164"/>
      <c r="HYT81" s="164"/>
      <c r="HYU81" s="164"/>
      <c r="HYV81" s="164"/>
      <c r="HYW81" s="164"/>
      <c r="HYX81" s="164"/>
      <c r="HYY81" s="164"/>
      <c r="HYZ81" s="164"/>
      <c r="HZA81" s="164"/>
      <c r="HZB81" s="164"/>
      <c r="HZC81" s="164"/>
      <c r="HZD81" s="164"/>
      <c r="HZE81" s="164"/>
      <c r="HZF81" s="164"/>
      <c r="HZG81" s="164"/>
      <c r="HZH81" s="164"/>
      <c r="HZI81" s="164"/>
      <c r="HZJ81" s="164"/>
      <c r="HZK81" s="164"/>
      <c r="HZL81" s="164"/>
      <c r="HZM81" s="164"/>
      <c r="HZN81" s="164"/>
      <c r="HZO81" s="164"/>
      <c r="HZP81" s="164"/>
      <c r="HZQ81" s="164"/>
      <c r="HZR81" s="164"/>
      <c r="HZS81" s="164"/>
      <c r="HZT81" s="164"/>
      <c r="HZU81" s="164"/>
      <c r="HZV81" s="164"/>
      <c r="HZW81" s="164"/>
      <c r="HZX81" s="164"/>
      <c r="HZY81" s="164"/>
      <c r="HZZ81" s="164"/>
      <c r="IAA81" s="164"/>
      <c r="IAB81" s="164"/>
      <c r="IAC81" s="164"/>
      <c r="IAD81" s="164"/>
      <c r="IAE81" s="164"/>
      <c r="IAF81" s="164"/>
      <c r="IAG81" s="164"/>
      <c r="IAH81" s="164"/>
      <c r="IAI81" s="164"/>
      <c r="IAJ81" s="164"/>
      <c r="IAK81" s="164"/>
      <c r="IAL81" s="164"/>
      <c r="IAM81" s="164"/>
      <c r="IAN81" s="164"/>
      <c r="IAO81" s="164"/>
      <c r="IAP81" s="164"/>
      <c r="IAQ81" s="164"/>
      <c r="IAR81" s="164"/>
      <c r="IAS81" s="164"/>
      <c r="IAT81" s="164"/>
      <c r="IAU81" s="164"/>
      <c r="IAV81" s="164"/>
      <c r="IAW81" s="164"/>
      <c r="IAX81" s="164"/>
      <c r="IAY81" s="164"/>
      <c r="IAZ81" s="164"/>
      <c r="IBA81" s="164"/>
      <c r="IBB81" s="164"/>
      <c r="IBC81" s="164"/>
      <c r="IBD81" s="164"/>
      <c r="IBE81" s="164"/>
      <c r="IBF81" s="164"/>
      <c r="IBG81" s="164"/>
      <c r="IBH81" s="164"/>
      <c r="IBI81" s="164"/>
      <c r="IBJ81" s="164"/>
      <c r="IBK81" s="164"/>
      <c r="IBL81" s="164"/>
      <c r="IBM81" s="164"/>
      <c r="IBN81" s="164"/>
      <c r="IBO81" s="164"/>
      <c r="IBP81" s="164"/>
      <c r="IBQ81" s="164"/>
      <c r="IBR81" s="164"/>
      <c r="IBS81" s="164"/>
      <c r="IBT81" s="164"/>
      <c r="IBU81" s="164"/>
      <c r="IBV81" s="164"/>
      <c r="IBW81" s="164"/>
      <c r="IBX81" s="164"/>
      <c r="IBY81" s="164"/>
      <c r="IBZ81" s="164"/>
      <c r="ICA81" s="164"/>
      <c r="ICB81" s="164"/>
      <c r="ICC81" s="164"/>
      <c r="ICD81" s="164"/>
      <c r="ICE81" s="164"/>
      <c r="ICF81" s="164"/>
      <c r="ICG81" s="164"/>
      <c r="ICH81" s="164"/>
      <c r="ICI81" s="164"/>
      <c r="ICJ81" s="164"/>
      <c r="ICK81" s="164"/>
      <c r="ICL81" s="164"/>
      <c r="ICM81" s="164"/>
      <c r="ICN81" s="164"/>
      <c r="ICO81" s="164"/>
      <c r="ICP81" s="164"/>
      <c r="ICQ81" s="164"/>
      <c r="ICR81" s="164"/>
      <c r="ICS81" s="164"/>
      <c r="ICT81" s="164"/>
      <c r="ICU81" s="164"/>
      <c r="ICV81" s="164"/>
      <c r="ICW81" s="164"/>
      <c r="ICX81" s="164"/>
      <c r="ICY81" s="164"/>
      <c r="ICZ81" s="164"/>
      <c r="IDA81" s="164"/>
      <c r="IDB81" s="164"/>
      <c r="IDC81" s="164"/>
      <c r="IDD81" s="164"/>
      <c r="IDE81" s="164"/>
      <c r="IDF81" s="164"/>
      <c r="IDG81" s="164"/>
      <c r="IDH81" s="164"/>
      <c r="IDI81" s="164"/>
      <c r="IDJ81" s="164"/>
      <c r="IDK81" s="164"/>
      <c r="IDL81" s="164"/>
      <c r="IDM81" s="164"/>
      <c r="IDN81" s="164"/>
      <c r="IDO81" s="164"/>
      <c r="IDP81" s="164"/>
      <c r="IDQ81" s="164"/>
      <c r="IDR81" s="164"/>
      <c r="IDS81" s="164"/>
      <c r="IDT81" s="164"/>
      <c r="IDU81" s="164"/>
      <c r="IDV81" s="164"/>
      <c r="IDW81" s="164"/>
      <c r="IDX81" s="164"/>
      <c r="IDY81" s="164"/>
      <c r="IDZ81" s="164"/>
      <c r="IEA81" s="164"/>
      <c r="IEB81" s="164"/>
      <c r="IEC81" s="164"/>
      <c r="IED81" s="164"/>
      <c r="IEE81" s="164"/>
      <c r="IEF81" s="164"/>
      <c r="IEG81" s="164"/>
      <c r="IEH81" s="164"/>
      <c r="IEI81" s="164"/>
      <c r="IEJ81" s="164"/>
      <c r="IEK81" s="164"/>
      <c r="IEL81" s="164"/>
      <c r="IEM81" s="164"/>
      <c r="IEN81" s="164"/>
      <c r="IEO81" s="164"/>
      <c r="IEP81" s="164"/>
      <c r="IEQ81" s="164"/>
      <c r="IER81" s="164"/>
      <c r="IES81" s="164"/>
      <c r="IET81" s="164"/>
      <c r="IEU81" s="164"/>
      <c r="IEV81" s="164"/>
      <c r="IEW81" s="164"/>
      <c r="IEX81" s="164"/>
      <c r="IEY81" s="164"/>
      <c r="IEZ81" s="164"/>
      <c r="IFA81" s="164"/>
      <c r="IFB81" s="164"/>
      <c r="IFC81" s="164"/>
      <c r="IFD81" s="164"/>
      <c r="IFE81" s="164"/>
      <c r="IFF81" s="164"/>
      <c r="IFG81" s="164"/>
      <c r="IFH81" s="164"/>
      <c r="IFI81" s="164"/>
      <c r="IFJ81" s="164"/>
      <c r="IFK81" s="164"/>
      <c r="IFL81" s="164"/>
      <c r="IFM81" s="164"/>
      <c r="IFN81" s="164"/>
      <c r="IFO81" s="164"/>
      <c r="IFP81" s="164"/>
      <c r="IFQ81" s="164"/>
      <c r="IFR81" s="164"/>
      <c r="IFS81" s="164"/>
      <c r="IFT81" s="164"/>
      <c r="IFU81" s="164"/>
      <c r="IFV81" s="164"/>
      <c r="IFW81" s="164"/>
      <c r="IFX81" s="164"/>
      <c r="IFY81" s="164"/>
      <c r="IFZ81" s="164"/>
      <c r="IGA81" s="164"/>
      <c r="IGB81" s="164"/>
      <c r="IGC81" s="164"/>
      <c r="IGD81" s="164"/>
      <c r="IGE81" s="164"/>
      <c r="IGF81" s="164"/>
      <c r="IGG81" s="164"/>
      <c r="IGH81" s="164"/>
      <c r="IGI81" s="164"/>
      <c r="IGJ81" s="164"/>
      <c r="IGK81" s="164"/>
      <c r="IGL81" s="164"/>
      <c r="IGM81" s="164"/>
      <c r="IGN81" s="164"/>
      <c r="IGO81" s="164"/>
      <c r="IGP81" s="164"/>
      <c r="IGQ81" s="164"/>
      <c r="IGR81" s="164"/>
      <c r="IGS81" s="164"/>
      <c r="IGT81" s="164"/>
      <c r="IGU81" s="164"/>
      <c r="IGV81" s="164"/>
      <c r="IGW81" s="164"/>
      <c r="IGX81" s="164"/>
      <c r="IGY81" s="164"/>
      <c r="IGZ81" s="164"/>
      <c r="IHA81" s="164"/>
      <c r="IHB81" s="164"/>
      <c r="IHC81" s="164"/>
      <c r="IHD81" s="164"/>
      <c r="IHE81" s="164"/>
      <c r="IHF81" s="164"/>
      <c r="IHG81" s="164"/>
      <c r="IHH81" s="164"/>
      <c r="IHI81" s="164"/>
      <c r="IHJ81" s="164"/>
      <c r="IHK81" s="164"/>
      <c r="IHL81" s="164"/>
      <c r="IHM81" s="164"/>
      <c r="IHN81" s="164"/>
      <c r="IHO81" s="164"/>
      <c r="IHP81" s="164"/>
      <c r="IHQ81" s="164"/>
      <c r="IHR81" s="164"/>
      <c r="IHS81" s="164"/>
      <c r="IHT81" s="164"/>
      <c r="IHU81" s="164"/>
      <c r="IHV81" s="164"/>
      <c r="IHW81" s="164"/>
      <c r="IHX81" s="164"/>
      <c r="IHY81" s="164"/>
      <c r="IHZ81" s="164"/>
      <c r="IIA81" s="164"/>
      <c r="IIB81" s="164"/>
      <c r="IIC81" s="164"/>
      <c r="IID81" s="164"/>
      <c r="IIE81" s="164"/>
      <c r="IIF81" s="164"/>
      <c r="IIG81" s="164"/>
      <c r="IIH81" s="164"/>
      <c r="III81" s="164"/>
      <c r="IIJ81" s="164"/>
      <c r="IIK81" s="164"/>
      <c r="IIL81" s="164"/>
      <c r="IIM81" s="164"/>
      <c r="IIN81" s="164"/>
      <c r="IIO81" s="164"/>
      <c r="IIP81" s="164"/>
      <c r="IIQ81" s="164"/>
      <c r="IIR81" s="164"/>
      <c r="IIS81" s="164"/>
      <c r="IIT81" s="164"/>
      <c r="IIU81" s="164"/>
      <c r="IIV81" s="164"/>
      <c r="IIW81" s="164"/>
      <c r="IIX81" s="164"/>
      <c r="IIY81" s="164"/>
      <c r="IIZ81" s="164"/>
      <c r="IJA81" s="164"/>
      <c r="IJB81" s="164"/>
      <c r="IJC81" s="164"/>
      <c r="IJD81" s="164"/>
      <c r="IJE81" s="164"/>
      <c r="IJF81" s="164"/>
      <c r="IJG81" s="164"/>
      <c r="IJH81" s="164"/>
      <c r="IJI81" s="164"/>
      <c r="IJJ81" s="164"/>
      <c r="IJK81" s="164"/>
      <c r="IJL81" s="164"/>
      <c r="IJM81" s="164"/>
      <c r="IJN81" s="164"/>
      <c r="IJO81" s="164"/>
      <c r="IJP81" s="164"/>
      <c r="IJQ81" s="164"/>
      <c r="IJR81" s="164"/>
      <c r="IJS81" s="164"/>
      <c r="IJT81" s="164"/>
      <c r="IJU81" s="164"/>
      <c r="IJV81" s="164"/>
      <c r="IJW81" s="164"/>
      <c r="IJX81" s="164"/>
      <c r="IJY81" s="164"/>
      <c r="IJZ81" s="164"/>
      <c r="IKA81" s="164"/>
      <c r="IKB81" s="164"/>
      <c r="IKC81" s="164"/>
      <c r="IKD81" s="164"/>
      <c r="IKE81" s="164"/>
      <c r="IKF81" s="164"/>
      <c r="IKG81" s="164"/>
      <c r="IKH81" s="164"/>
      <c r="IKI81" s="164"/>
      <c r="IKJ81" s="164"/>
      <c r="IKK81" s="164"/>
      <c r="IKL81" s="164"/>
      <c r="IKM81" s="164"/>
      <c r="IKN81" s="164"/>
      <c r="IKO81" s="164"/>
      <c r="IKP81" s="164"/>
      <c r="IKQ81" s="164"/>
      <c r="IKR81" s="164"/>
      <c r="IKS81" s="164"/>
      <c r="IKT81" s="164"/>
      <c r="IKU81" s="164"/>
      <c r="IKV81" s="164"/>
      <c r="IKW81" s="164"/>
      <c r="IKX81" s="164"/>
      <c r="IKY81" s="164"/>
      <c r="IKZ81" s="164"/>
      <c r="ILA81" s="164"/>
      <c r="ILB81" s="164"/>
      <c r="ILC81" s="164"/>
      <c r="ILD81" s="164"/>
      <c r="ILE81" s="164"/>
      <c r="ILF81" s="164"/>
      <c r="ILG81" s="164"/>
      <c r="ILH81" s="164"/>
      <c r="ILI81" s="164"/>
      <c r="ILJ81" s="164"/>
      <c r="ILK81" s="164"/>
      <c r="ILL81" s="164"/>
      <c r="ILM81" s="164"/>
      <c r="ILN81" s="164"/>
      <c r="ILO81" s="164"/>
      <c r="ILP81" s="164"/>
      <c r="ILQ81" s="164"/>
      <c r="ILR81" s="164"/>
      <c r="ILS81" s="164"/>
      <c r="ILT81" s="164"/>
      <c r="ILU81" s="164"/>
      <c r="ILV81" s="164"/>
      <c r="ILW81" s="164"/>
      <c r="ILX81" s="164"/>
      <c r="ILY81" s="164"/>
      <c r="ILZ81" s="164"/>
      <c r="IMA81" s="164"/>
      <c r="IMB81" s="164"/>
      <c r="IMC81" s="164"/>
      <c r="IMD81" s="164"/>
      <c r="IME81" s="164"/>
      <c r="IMF81" s="164"/>
      <c r="IMG81" s="164"/>
      <c r="IMH81" s="164"/>
      <c r="IMI81" s="164"/>
      <c r="IMJ81" s="164"/>
      <c r="IMK81" s="164"/>
      <c r="IML81" s="164"/>
      <c r="IMM81" s="164"/>
      <c r="IMN81" s="164"/>
      <c r="IMO81" s="164"/>
      <c r="IMP81" s="164"/>
      <c r="IMQ81" s="164"/>
      <c r="IMR81" s="164"/>
      <c r="IMS81" s="164"/>
      <c r="IMT81" s="164"/>
      <c r="IMU81" s="164"/>
      <c r="IMV81" s="164"/>
      <c r="IMW81" s="164"/>
      <c r="IMX81" s="164"/>
      <c r="IMY81" s="164"/>
      <c r="IMZ81" s="164"/>
      <c r="INA81" s="164"/>
      <c r="INB81" s="164"/>
      <c r="INC81" s="164"/>
      <c r="IND81" s="164"/>
      <c r="INE81" s="164"/>
      <c r="INF81" s="164"/>
      <c r="ING81" s="164"/>
      <c r="INH81" s="164"/>
      <c r="INI81" s="164"/>
      <c r="INJ81" s="164"/>
      <c r="INK81" s="164"/>
      <c r="INL81" s="164"/>
      <c r="INM81" s="164"/>
      <c r="INN81" s="164"/>
      <c r="INO81" s="164"/>
      <c r="INP81" s="164"/>
      <c r="INQ81" s="164"/>
      <c r="INR81" s="164"/>
      <c r="INS81" s="164"/>
      <c r="INT81" s="164"/>
      <c r="INU81" s="164"/>
      <c r="INV81" s="164"/>
      <c r="INW81" s="164"/>
      <c r="INX81" s="164"/>
      <c r="INY81" s="164"/>
      <c r="INZ81" s="164"/>
      <c r="IOA81" s="164"/>
      <c r="IOB81" s="164"/>
      <c r="IOC81" s="164"/>
      <c r="IOD81" s="164"/>
      <c r="IOE81" s="164"/>
      <c r="IOF81" s="164"/>
      <c r="IOG81" s="164"/>
      <c r="IOH81" s="164"/>
      <c r="IOI81" s="164"/>
      <c r="IOJ81" s="164"/>
      <c r="IOK81" s="164"/>
      <c r="IOL81" s="164"/>
      <c r="IOM81" s="164"/>
      <c r="ION81" s="164"/>
      <c r="IOO81" s="164"/>
      <c r="IOP81" s="164"/>
      <c r="IOQ81" s="164"/>
      <c r="IOR81" s="164"/>
      <c r="IOS81" s="164"/>
      <c r="IOT81" s="164"/>
      <c r="IOU81" s="164"/>
      <c r="IOV81" s="164"/>
      <c r="IOW81" s="164"/>
      <c r="IOX81" s="164"/>
      <c r="IOY81" s="164"/>
      <c r="IOZ81" s="164"/>
      <c r="IPA81" s="164"/>
      <c r="IPB81" s="164"/>
      <c r="IPC81" s="164"/>
      <c r="IPD81" s="164"/>
      <c r="IPE81" s="164"/>
      <c r="IPF81" s="164"/>
      <c r="IPG81" s="164"/>
      <c r="IPH81" s="164"/>
      <c r="IPI81" s="164"/>
      <c r="IPJ81" s="164"/>
      <c r="IPK81" s="164"/>
      <c r="IPL81" s="164"/>
      <c r="IPM81" s="164"/>
      <c r="IPN81" s="164"/>
      <c r="IPO81" s="164"/>
      <c r="IPP81" s="164"/>
      <c r="IPQ81" s="164"/>
      <c r="IPR81" s="164"/>
      <c r="IPS81" s="164"/>
      <c r="IPT81" s="164"/>
      <c r="IPU81" s="164"/>
      <c r="IPV81" s="164"/>
      <c r="IPW81" s="164"/>
      <c r="IPX81" s="164"/>
      <c r="IPY81" s="164"/>
      <c r="IPZ81" s="164"/>
      <c r="IQA81" s="164"/>
      <c r="IQB81" s="164"/>
      <c r="IQC81" s="164"/>
      <c r="IQD81" s="164"/>
      <c r="IQE81" s="164"/>
      <c r="IQF81" s="164"/>
      <c r="IQG81" s="164"/>
      <c r="IQH81" s="164"/>
      <c r="IQI81" s="164"/>
      <c r="IQJ81" s="164"/>
      <c r="IQK81" s="164"/>
      <c r="IQL81" s="164"/>
      <c r="IQM81" s="164"/>
      <c r="IQN81" s="164"/>
      <c r="IQO81" s="164"/>
      <c r="IQP81" s="164"/>
      <c r="IQQ81" s="164"/>
      <c r="IQR81" s="164"/>
      <c r="IQS81" s="164"/>
      <c r="IQT81" s="164"/>
      <c r="IQU81" s="164"/>
      <c r="IQV81" s="164"/>
      <c r="IQW81" s="164"/>
      <c r="IQX81" s="164"/>
      <c r="IQY81" s="164"/>
      <c r="IQZ81" s="164"/>
      <c r="IRA81" s="164"/>
      <c r="IRB81" s="164"/>
      <c r="IRC81" s="164"/>
      <c r="IRD81" s="164"/>
      <c r="IRE81" s="164"/>
      <c r="IRF81" s="164"/>
      <c r="IRG81" s="164"/>
      <c r="IRH81" s="164"/>
      <c r="IRI81" s="164"/>
      <c r="IRJ81" s="164"/>
      <c r="IRK81" s="164"/>
      <c r="IRL81" s="164"/>
      <c r="IRM81" s="164"/>
      <c r="IRN81" s="164"/>
      <c r="IRO81" s="164"/>
      <c r="IRP81" s="164"/>
      <c r="IRQ81" s="164"/>
      <c r="IRR81" s="164"/>
      <c r="IRS81" s="164"/>
      <c r="IRT81" s="164"/>
      <c r="IRU81" s="164"/>
      <c r="IRV81" s="164"/>
      <c r="IRW81" s="164"/>
      <c r="IRX81" s="164"/>
      <c r="IRY81" s="164"/>
      <c r="IRZ81" s="164"/>
      <c r="ISA81" s="164"/>
      <c r="ISB81" s="164"/>
      <c r="ISC81" s="164"/>
      <c r="ISD81" s="164"/>
      <c r="ISE81" s="164"/>
      <c r="ISF81" s="164"/>
      <c r="ISG81" s="164"/>
      <c r="ISH81" s="164"/>
      <c r="ISI81" s="164"/>
      <c r="ISJ81" s="164"/>
      <c r="ISK81" s="164"/>
      <c r="ISL81" s="164"/>
      <c r="ISM81" s="164"/>
      <c r="ISN81" s="164"/>
      <c r="ISO81" s="164"/>
      <c r="ISP81" s="164"/>
      <c r="ISQ81" s="164"/>
      <c r="ISR81" s="164"/>
      <c r="ISS81" s="164"/>
      <c r="IST81" s="164"/>
      <c r="ISU81" s="164"/>
      <c r="ISV81" s="164"/>
      <c r="ISW81" s="164"/>
      <c r="ISX81" s="164"/>
      <c r="ISY81" s="164"/>
      <c r="ISZ81" s="164"/>
      <c r="ITA81" s="164"/>
      <c r="ITB81" s="164"/>
      <c r="ITC81" s="164"/>
      <c r="ITD81" s="164"/>
      <c r="ITE81" s="164"/>
      <c r="ITF81" s="164"/>
      <c r="ITG81" s="164"/>
      <c r="ITH81" s="164"/>
      <c r="ITI81" s="164"/>
      <c r="ITJ81" s="164"/>
      <c r="ITK81" s="164"/>
      <c r="ITL81" s="164"/>
      <c r="ITM81" s="164"/>
      <c r="ITN81" s="164"/>
      <c r="ITO81" s="164"/>
      <c r="ITP81" s="164"/>
      <c r="ITQ81" s="164"/>
      <c r="ITR81" s="164"/>
      <c r="ITS81" s="164"/>
      <c r="ITT81" s="164"/>
      <c r="ITU81" s="164"/>
      <c r="ITV81" s="164"/>
      <c r="ITW81" s="164"/>
      <c r="ITX81" s="164"/>
      <c r="ITY81" s="164"/>
      <c r="ITZ81" s="164"/>
      <c r="IUA81" s="164"/>
      <c r="IUB81" s="164"/>
      <c r="IUC81" s="164"/>
      <c r="IUD81" s="164"/>
      <c r="IUE81" s="164"/>
      <c r="IUF81" s="164"/>
      <c r="IUG81" s="164"/>
      <c r="IUH81" s="164"/>
      <c r="IUI81" s="164"/>
      <c r="IUJ81" s="164"/>
      <c r="IUK81" s="164"/>
      <c r="IUL81" s="164"/>
      <c r="IUM81" s="164"/>
      <c r="IUN81" s="164"/>
      <c r="IUO81" s="164"/>
      <c r="IUP81" s="164"/>
      <c r="IUQ81" s="164"/>
      <c r="IUR81" s="164"/>
      <c r="IUS81" s="164"/>
      <c r="IUT81" s="164"/>
      <c r="IUU81" s="164"/>
      <c r="IUV81" s="164"/>
      <c r="IUW81" s="164"/>
      <c r="IUX81" s="164"/>
      <c r="IUY81" s="164"/>
      <c r="IUZ81" s="164"/>
      <c r="IVA81" s="164"/>
      <c r="IVB81" s="164"/>
      <c r="IVC81" s="164"/>
      <c r="IVD81" s="164"/>
      <c r="IVE81" s="164"/>
      <c r="IVF81" s="164"/>
      <c r="IVG81" s="164"/>
      <c r="IVH81" s="164"/>
      <c r="IVI81" s="164"/>
      <c r="IVJ81" s="164"/>
      <c r="IVK81" s="164"/>
      <c r="IVL81" s="164"/>
      <c r="IVM81" s="164"/>
      <c r="IVN81" s="164"/>
      <c r="IVO81" s="164"/>
      <c r="IVP81" s="164"/>
      <c r="IVQ81" s="164"/>
      <c r="IVR81" s="164"/>
      <c r="IVS81" s="164"/>
      <c r="IVT81" s="164"/>
      <c r="IVU81" s="164"/>
      <c r="IVV81" s="164"/>
      <c r="IVW81" s="164"/>
      <c r="IVX81" s="164"/>
      <c r="IVY81" s="164"/>
      <c r="IVZ81" s="164"/>
      <c r="IWA81" s="164"/>
      <c r="IWB81" s="164"/>
      <c r="IWC81" s="164"/>
      <c r="IWD81" s="164"/>
      <c r="IWE81" s="164"/>
      <c r="IWF81" s="164"/>
      <c r="IWG81" s="164"/>
      <c r="IWH81" s="164"/>
      <c r="IWI81" s="164"/>
      <c r="IWJ81" s="164"/>
      <c r="IWK81" s="164"/>
      <c r="IWL81" s="164"/>
      <c r="IWM81" s="164"/>
      <c r="IWN81" s="164"/>
      <c r="IWO81" s="164"/>
      <c r="IWP81" s="164"/>
      <c r="IWQ81" s="164"/>
      <c r="IWR81" s="164"/>
      <c r="IWS81" s="164"/>
      <c r="IWT81" s="164"/>
      <c r="IWU81" s="164"/>
      <c r="IWV81" s="164"/>
      <c r="IWW81" s="164"/>
      <c r="IWX81" s="164"/>
      <c r="IWY81" s="164"/>
      <c r="IWZ81" s="164"/>
      <c r="IXA81" s="164"/>
      <c r="IXB81" s="164"/>
      <c r="IXC81" s="164"/>
      <c r="IXD81" s="164"/>
      <c r="IXE81" s="164"/>
      <c r="IXF81" s="164"/>
      <c r="IXG81" s="164"/>
      <c r="IXH81" s="164"/>
      <c r="IXI81" s="164"/>
      <c r="IXJ81" s="164"/>
      <c r="IXK81" s="164"/>
      <c r="IXL81" s="164"/>
      <c r="IXM81" s="164"/>
      <c r="IXN81" s="164"/>
      <c r="IXO81" s="164"/>
      <c r="IXP81" s="164"/>
      <c r="IXQ81" s="164"/>
      <c r="IXR81" s="164"/>
      <c r="IXS81" s="164"/>
      <c r="IXT81" s="164"/>
      <c r="IXU81" s="164"/>
      <c r="IXV81" s="164"/>
      <c r="IXW81" s="164"/>
      <c r="IXX81" s="164"/>
      <c r="IXY81" s="164"/>
      <c r="IXZ81" s="164"/>
      <c r="IYA81" s="164"/>
      <c r="IYB81" s="164"/>
      <c r="IYC81" s="164"/>
      <c r="IYD81" s="164"/>
      <c r="IYE81" s="164"/>
      <c r="IYF81" s="164"/>
      <c r="IYG81" s="164"/>
      <c r="IYH81" s="164"/>
      <c r="IYI81" s="164"/>
      <c r="IYJ81" s="164"/>
      <c r="IYK81" s="164"/>
      <c r="IYL81" s="164"/>
      <c r="IYM81" s="164"/>
      <c r="IYN81" s="164"/>
      <c r="IYO81" s="164"/>
      <c r="IYP81" s="164"/>
      <c r="IYQ81" s="164"/>
      <c r="IYR81" s="164"/>
      <c r="IYS81" s="164"/>
      <c r="IYT81" s="164"/>
      <c r="IYU81" s="164"/>
      <c r="IYV81" s="164"/>
      <c r="IYW81" s="164"/>
      <c r="IYX81" s="164"/>
      <c r="IYY81" s="164"/>
      <c r="IYZ81" s="164"/>
      <c r="IZA81" s="164"/>
      <c r="IZB81" s="164"/>
      <c r="IZC81" s="164"/>
      <c r="IZD81" s="164"/>
      <c r="IZE81" s="164"/>
      <c r="IZF81" s="164"/>
      <c r="IZG81" s="164"/>
      <c r="IZH81" s="164"/>
      <c r="IZI81" s="164"/>
      <c r="IZJ81" s="164"/>
      <c r="IZK81" s="164"/>
      <c r="IZL81" s="164"/>
      <c r="IZM81" s="164"/>
      <c r="IZN81" s="164"/>
      <c r="IZO81" s="164"/>
      <c r="IZP81" s="164"/>
      <c r="IZQ81" s="164"/>
      <c r="IZR81" s="164"/>
      <c r="IZS81" s="164"/>
      <c r="IZT81" s="164"/>
      <c r="IZU81" s="164"/>
      <c r="IZV81" s="164"/>
      <c r="IZW81" s="164"/>
      <c r="IZX81" s="164"/>
      <c r="IZY81" s="164"/>
      <c r="IZZ81" s="164"/>
      <c r="JAA81" s="164"/>
      <c r="JAB81" s="164"/>
      <c r="JAC81" s="164"/>
      <c r="JAD81" s="164"/>
      <c r="JAE81" s="164"/>
      <c r="JAF81" s="164"/>
      <c r="JAG81" s="164"/>
      <c r="JAH81" s="164"/>
      <c r="JAI81" s="164"/>
      <c r="JAJ81" s="164"/>
      <c r="JAK81" s="164"/>
      <c r="JAL81" s="164"/>
      <c r="JAM81" s="164"/>
      <c r="JAN81" s="164"/>
      <c r="JAO81" s="164"/>
      <c r="JAP81" s="164"/>
      <c r="JAQ81" s="164"/>
      <c r="JAR81" s="164"/>
      <c r="JAS81" s="164"/>
      <c r="JAT81" s="164"/>
      <c r="JAU81" s="164"/>
      <c r="JAV81" s="164"/>
      <c r="JAW81" s="164"/>
      <c r="JAX81" s="164"/>
      <c r="JAY81" s="164"/>
      <c r="JAZ81" s="164"/>
      <c r="JBA81" s="164"/>
      <c r="JBB81" s="164"/>
      <c r="JBC81" s="164"/>
      <c r="JBD81" s="164"/>
      <c r="JBE81" s="164"/>
      <c r="JBF81" s="164"/>
      <c r="JBG81" s="164"/>
      <c r="JBH81" s="164"/>
      <c r="JBI81" s="164"/>
      <c r="JBJ81" s="164"/>
      <c r="JBK81" s="164"/>
      <c r="JBL81" s="164"/>
      <c r="JBM81" s="164"/>
      <c r="JBN81" s="164"/>
      <c r="JBO81" s="164"/>
      <c r="JBP81" s="164"/>
      <c r="JBQ81" s="164"/>
      <c r="JBR81" s="164"/>
      <c r="JBS81" s="164"/>
      <c r="JBT81" s="164"/>
      <c r="JBU81" s="164"/>
      <c r="JBV81" s="164"/>
      <c r="JBW81" s="164"/>
      <c r="JBX81" s="164"/>
      <c r="JBY81" s="164"/>
      <c r="JBZ81" s="164"/>
      <c r="JCA81" s="164"/>
      <c r="JCB81" s="164"/>
      <c r="JCC81" s="164"/>
      <c r="JCD81" s="164"/>
      <c r="JCE81" s="164"/>
      <c r="JCF81" s="164"/>
      <c r="JCG81" s="164"/>
      <c r="JCH81" s="164"/>
      <c r="JCI81" s="164"/>
      <c r="JCJ81" s="164"/>
      <c r="JCK81" s="164"/>
      <c r="JCL81" s="164"/>
      <c r="JCM81" s="164"/>
      <c r="JCN81" s="164"/>
      <c r="JCO81" s="164"/>
      <c r="JCP81" s="164"/>
      <c r="JCQ81" s="164"/>
      <c r="JCR81" s="164"/>
      <c r="JCS81" s="164"/>
      <c r="JCT81" s="164"/>
      <c r="JCU81" s="164"/>
      <c r="JCV81" s="164"/>
      <c r="JCW81" s="164"/>
      <c r="JCX81" s="164"/>
      <c r="JCY81" s="164"/>
      <c r="JCZ81" s="164"/>
      <c r="JDA81" s="164"/>
      <c r="JDB81" s="164"/>
      <c r="JDC81" s="164"/>
      <c r="JDD81" s="164"/>
      <c r="JDE81" s="164"/>
      <c r="JDF81" s="164"/>
      <c r="JDG81" s="164"/>
      <c r="JDH81" s="164"/>
      <c r="JDI81" s="164"/>
      <c r="JDJ81" s="164"/>
      <c r="JDK81" s="164"/>
      <c r="JDL81" s="164"/>
      <c r="JDM81" s="164"/>
      <c r="JDN81" s="164"/>
      <c r="JDO81" s="164"/>
      <c r="JDP81" s="164"/>
      <c r="JDQ81" s="164"/>
      <c r="JDR81" s="164"/>
      <c r="JDS81" s="164"/>
      <c r="JDT81" s="164"/>
      <c r="JDU81" s="164"/>
      <c r="JDV81" s="164"/>
      <c r="JDW81" s="164"/>
      <c r="JDX81" s="164"/>
      <c r="JDY81" s="164"/>
      <c r="JDZ81" s="164"/>
      <c r="JEA81" s="164"/>
      <c r="JEB81" s="164"/>
      <c r="JEC81" s="164"/>
      <c r="JED81" s="164"/>
      <c r="JEE81" s="164"/>
      <c r="JEF81" s="164"/>
      <c r="JEG81" s="164"/>
      <c r="JEH81" s="164"/>
      <c r="JEI81" s="164"/>
      <c r="JEJ81" s="164"/>
      <c r="JEK81" s="164"/>
      <c r="JEL81" s="164"/>
      <c r="JEM81" s="164"/>
      <c r="JEN81" s="164"/>
      <c r="JEO81" s="164"/>
      <c r="JEP81" s="164"/>
      <c r="JEQ81" s="164"/>
      <c r="JER81" s="164"/>
      <c r="JES81" s="164"/>
      <c r="JET81" s="164"/>
      <c r="JEU81" s="164"/>
      <c r="JEV81" s="164"/>
      <c r="JEW81" s="164"/>
      <c r="JEX81" s="164"/>
      <c r="JEY81" s="164"/>
      <c r="JEZ81" s="164"/>
      <c r="JFA81" s="164"/>
      <c r="JFB81" s="164"/>
      <c r="JFC81" s="164"/>
      <c r="JFD81" s="164"/>
      <c r="JFE81" s="164"/>
      <c r="JFF81" s="164"/>
      <c r="JFG81" s="164"/>
      <c r="JFH81" s="164"/>
      <c r="JFI81" s="164"/>
      <c r="JFJ81" s="164"/>
      <c r="JFK81" s="164"/>
      <c r="JFL81" s="164"/>
      <c r="JFM81" s="164"/>
      <c r="JFN81" s="164"/>
      <c r="JFO81" s="164"/>
      <c r="JFP81" s="164"/>
      <c r="JFQ81" s="164"/>
      <c r="JFR81" s="164"/>
      <c r="JFS81" s="164"/>
      <c r="JFT81" s="164"/>
      <c r="JFU81" s="164"/>
      <c r="JFV81" s="164"/>
      <c r="JFW81" s="164"/>
      <c r="JFX81" s="164"/>
      <c r="JFY81" s="164"/>
      <c r="JFZ81" s="164"/>
      <c r="JGA81" s="164"/>
      <c r="JGB81" s="164"/>
      <c r="JGC81" s="164"/>
      <c r="JGD81" s="164"/>
      <c r="JGE81" s="164"/>
      <c r="JGF81" s="164"/>
      <c r="JGG81" s="164"/>
      <c r="JGH81" s="164"/>
      <c r="JGI81" s="164"/>
      <c r="JGJ81" s="164"/>
      <c r="JGK81" s="164"/>
      <c r="JGL81" s="164"/>
      <c r="JGM81" s="164"/>
      <c r="JGN81" s="164"/>
      <c r="JGO81" s="164"/>
      <c r="JGP81" s="164"/>
      <c r="JGQ81" s="164"/>
      <c r="JGR81" s="164"/>
      <c r="JGS81" s="164"/>
      <c r="JGT81" s="164"/>
      <c r="JGU81" s="164"/>
      <c r="JGV81" s="164"/>
      <c r="JGW81" s="164"/>
      <c r="JGX81" s="164"/>
      <c r="JGY81" s="164"/>
      <c r="JGZ81" s="164"/>
      <c r="JHA81" s="164"/>
      <c r="JHB81" s="164"/>
      <c r="JHC81" s="164"/>
      <c r="JHD81" s="164"/>
      <c r="JHE81" s="164"/>
      <c r="JHF81" s="164"/>
      <c r="JHG81" s="164"/>
      <c r="JHH81" s="164"/>
      <c r="JHI81" s="164"/>
      <c r="JHJ81" s="164"/>
      <c r="JHK81" s="164"/>
      <c r="JHL81" s="164"/>
      <c r="JHM81" s="164"/>
      <c r="JHN81" s="164"/>
      <c r="JHO81" s="164"/>
      <c r="JHP81" s="164"/>
      <c r="JHQ81" s="164"/>
      <c r="JHR81" s="164"/>
      <c r="JHS81" s="164"/>
      <c r="JHT81" s="164"/>
      <c r="JHU81" s="164"/>
      <c r="JHV81" s="164"/>
      <c r="JHW81" s="164"/>
      <c r="JHX81" s="164"/>
      <c r="JHY81" s="164"/>
      <c r="JHZ81" s="164"/>
      <c r="JIA81" s="164"/>
      <c r="JIB81" s="164"/>
      <c r="JIC81" s="164"/>
      <c r="JID81" s="164"/>
      <c r="JIE81" s="164"/>
      <c r="JIF81" s="164"/>
      <c r="JIG81" s="164"/>
      <c r="JIH81" s="164"/>
      <c r="JII81" s="164"/>
      <c r="JIJ81" s="164"/>
      <c r="JIK81" s="164"/>
      <c r="JIL81" s="164"/>
      <c r="JIM81" s="164"/>
      <c r="JIN81" s="164"/>
      <c r="JIO81" s="164"/>
      <c r="JIP81" s="164"/>
      <c r="JIQ81" s="164"/>
      <c r="JIR81" s="164"/>
      <c r="JIS81" s="164"/>
      <c r="JIT81" s="164"/>
      <c r="JIU81" s="164"/>
      <c r="JIV81" s="164"/>
      <c r="JIW81" s="164"/>
      <c r="JIX81" s="164"/>
      <c r="JIY81" s="164"/>
      <c r="JIZ81" s="164"/>
      <c r="JJA81" s="164"/>
      <c r="JJB81" s="164"/>
      <c r="JJC81" s="164"/>
      <c r="JJD81" s="164"/>
      <c r="JJE81" s="164"/>
      <c r="JJF81" s="164"/>
      <c r="JJG81" s="164"/>
      <c r="JJH81" s="164"/>
      <c r="JJI81" s="164"/>
      <c r="JJJ81" s="164"/>
      <c r="JJK81" s="164"/>
      <c r="JJL81" s="164"/>
      <c r="JJM81" s="164"/>
      <c r="JJN81" s="164"/>
      <c r="JJO81" s="164"/>
      <c r="JJP81" s="164"/>
      <c r="JJQ81" s="164"/>
      <c r="JJR81" s="164"/>
      <c r="JJS81" s="164"/>
      <c r="JJT81" s="164"/>
      <c r="JJU81" s="164"/>
      <c r="JJV81" s="164"/>
      <c r="JJW81" s="164"/>
      <c r="JJX81" s="164"/>
      <c r="JJY81" s="164"/>
      <c r="JJZ81" s="164"/>
      <c r="JKA81" s="164"/>
      <c r="JKB81" s="164"/>
      <c r="JKC81" s="164"/>
      <c r="JKD81" s="164"/>
      <c r="JKE81" s="164"/>
      <c r="JKF81" s="164"/>
      <c r="JKG81" s="164"/>
      <c r="JKH81" s="164"/>
      <c r="JKI81" s="164"/>
      <c r="JKJ81" s="164"/>
      <c r="JKK81" s="164"/>
      <c r="JKL81" s="164"/>
      <c r="JKM81" s="164"/>
      <c r="JKN81" s="164"/>
      <c r="JKO81" s="164"/>
      <c r="JKP81" s="164"/>
      <c r="JKQ81" s="164"/>
      <c r="JKR81" s="164"/>
      <c r="JKS81" s="164"/>
      <c r="JKT81" s="164"/>
      <c r="JKU81" s="164"/>
      <c r="JKV81" s="164"/>
      <c r="JKW81" s="164"/>
      <c r="JKX81" s="164"/>
      <c r="JKY81" s="164"/>
      <c r="JKZ81" s="164"/>
      <c r="JLA81" s="164"/>
      <c r="JLB81" s="164"/>
      <c r="JLC81" s="164"/>
      <c r="JLD81" s="164"/>
      <c r="JLE81" s="164"/>
      <c r="JLF81" s="164"/>
      <c r="JLG81" s="164"/>
      <c r="JLH81" s="164"/>
      <c r="JLI81" s="164"/>
      <c r="JLJ81" s="164"/>
      <c r="JLK81" s="164"/>
      <c r="JLL81" s="164"/>
      <c r="JLM81" s="164"/>
      <c r="JLN81" s="164"/>
      <c r="JLO81" s="164"/>
      <c r="JLP81" s="164"/>
      <c r="JLQ81" s="164"/>
      <c r="JLR81" s="164"/>
      <c r="JLS81" s="164"/>
      <c r="JLT81" s="164"/>
      <c r="JLU81" s="164"/>
      <c r="JLV81" s="164"/>
      <c r="JLW81" s="164"/>
      <c r="JLX81" s="164"/>
      <c r="JLY81" s="164"/>
      <c r="JLZ81" s="164"/>
      <c r="JMA81" s="164"/>
      <c r="JMB81" s="164"/>
      <c r="JMC81" s="164"/>
      <c r="JMD81" s="164"/>
      <c r="JME81" s="164"/>
      <c r="JMF81" s="164"/>
      <c r="JMG81" s="164"/>
      <c r="JMH81" s="164"/>
      <c r="JMI81" s="164"/>
      <c r="JMJ81" s="164"/>
      <c r="JMK81" s="164"/>
      <c r="JML81" s="164"/>
      <c r="JMM81" s="164"/>
      <c r="JMN81" s="164"/>
      <c r="JMO81" s="164"/>
      <c r="JMP81" s="164"/>
      <c r="JMQ81" s="164"/>
      <c r="JMR81" s="164"/>
      <c r="JMS81" s="164"/>
      <c r="JMT81" s="164"/>
      <c r="JMU81" s="164"/>
      <c r="JMV81" s="164"/>
      <c r="JMW81" s="164"/>
      <c r="JMX81" s="164"/>
      <c r="JMY81" s="164"/>
      <c r="JMZ81" s="164"/>
      <c r="JNA81" s="164"/>
      <c r="JNB81" s="164"/>
      <c r="JNC81" s="164"/>
      <c r="JND81" s="164"/>
      <c r="JNE81" s="164"/>
      <c r="JNF81" s="164"/>
      <c r="JNG81" s="164"/>
      <c r="JNH81" s="164"/>
      <c r="JNI81" s="164"/>
      <c r="JNJ81" s="164"/>
      <c r="JNK81" s="164"/>
      <c r="JNL81" s="164"/>
      <c r="JNM81" s="164"/>
      <c r="JNN81" s="164"/>
      <c r="JNO81" s="164"/>
      <c r="JNP81" s="164"/>
      <c r="JNQ81" s="164"/>
      <c r="JNR81" s="164"/>
      <c r="JNS81" s="164"/>
      <c r="JNT81" s="164"/>
      <c r="JNU81" s="164"/>
      <c r="JNV81" s="164"/>
      <c r="JNW81" s="164"/>
      <c r="JNX81" s="164"/>
      <c r="JNY81" s="164"/>
      <c r="JNZ81" s="164"/>
      <c r="JOA81" s="164"/>
      <c r="JOB81" s="164"/>
      <c r="JOC81" s="164"/>
      <c r="JOD81" s="164"/>
      <c r="JOE81" s="164"/>
      <c r="JOF81" s="164"/>
      <c r="JOG81" s="164"/>
      <c r="JOH81" s="164"/>
      <c r="JOI81" s="164"/>
      <c r="JOJ81" s="164"/>
      <c r="JOK81" s="164"/>
      <c r="JOL81" s="164"/>
      <c r="JOM81" s="164"/>
      <c r="JON81" s="164"/>
      <c r="JOO81" s="164"/>
      <c r="JOP81" s="164"/>
      <c r="JOQ81" s="164"/>
      <c r="JOR81" s="164"/>
      <c r="JOS81" s="164"/>
      <c r="JOT81" s="164"/>
      <c r="JOU81" s="164"/>
      <c r="JOV81" s="164"/>
      <c r="JOW81" s="164"/>
      <c r="JOX81" s="164"/>
      <c r="JOY81" s="164"/>
      <c r="JOZ81" s="164"/>
      <c r="JPA81" s="164"/>
      <c r="JPB81" s="164"/>
      <c r="JPC81" s="164"/>
      <c r="JPD81" s="164"/>
      <c r="JPE81" s="164"/>
      <c r="JPF81" s="164"/>
      <c r="JPG81" s="164"/>
      <c r="JPH81" s="164"/>
      <c r="JPI81" s="164"/>
      <c r="JPJ81" s="164"/>
      <c r="JPK81" s="164"/>
      <c r="JPL81" s="164"/>
      <c r="JPM81" s="164"/>
      <c r="JPN81" s="164"/>
      <c r="JPO81" s="164"/>
      <c r="JPP81" s="164"/>
      <c r="JPQ81" s="164"/>
      <c r="JPR81" s="164"/>
      <c r="JPS81" s="164"/>
      <c r="JPT81" s="164"/>
      <c r="JPU81" s="164"/>
      <c r="JPV81" s="164"/>
      <c r="JPW81" s="164"/>
      <c r="JPX81" s="164"/>
      <c r="JPY81" s="164"/>
      <c r="JPZ81" s="164"/>
      <c r="JQA81" s="164"/>
      <c r="JQB81" s="164"/>
      <c r="JQC81" s="164"/>
      <c r="JQD81" s="164"/>
      <c r="JQE81" s="164"/>
      <c r="JQF81" s="164"/>
      <c r="JQG81" s="164"/>
      <c r="JQH81" s="164"/>
      <c r="JQI81" s="164"/>
      <c r="JQJ81" s="164"/>
      <c r="JQK81" s="164"/>
      <c r="JQL81" s="164"/>
      <c r="JQM81" s="164"/>
      <c r="JQN81" s="164"/>
      <c r="JQO81" s="164"/>
      <c r="JQP81" s="164"/>
      <c r="JQQ81" s="164"/>
      <c r="JQR81" s="164"/>
      <c r="JQS81" s="164"/>
      <c r="JQT81" s="164"/>
      <c r="JQU81" s="164"/>
      <c r="JQV81" s="164"/>
      <c r="JQW81" s="164"/>
      <c r="JQX81" s="164"/>
      <c r="JQY81" s="164"/>
      <c r="JQZ81" s="164"/>
      <c r="JRA81" s="164"/>
      <c r="JRB81" s="164"/>
      <c r="JRC81" s="164"/>
      <c r="JRD81" s="164"/>
      <c r="JRE81" s="164"/>
      <c r="JRF81" s="164"/>
      <c r="JRG81" s="164"/>
      <c r="JRH81" s="164"/>
      <c r="JRI81" s="164"/>
      <c r="JRJ81" s="164"/>
      <c r="JRK81" s="164"/>
      <c r="JRL81" s="164"/>
      <c r="JRM81" s="164"/>
      <c r="JRN81" s="164"/>
      <c r="JRO81" s="164"/>
      <c r="JRP81" s="164"/>
      <c r="JRQ81" s="164"/>
      <c r="JRR81" s="164"/>
      <c r="JRS81" s="164"/>
      <c r="JRT81" s="164"/>
      <c r="JRU81" s="164"/>
      <c r="JRV81" s="164"/>
      <c r="JRW81" s="164"/>
      <c r="JRX81" s="164"/>
      <c r="JRY81" s="164"/>
      <c r="JRZ81" s="164"/>
      <c r="JSA81" s="164"/>
      <c r="JSB81" s="164"/>
      <c r="JSC81" s="164"/>
      <c r="JSD81" s="164"/>
      <c r="JSE81" s="164"/>
      <c r="JSF81" s="164"/>
      <c r="JSG81" s="164"/>
      <c r="JSH81" s="164"/>
      <c r="JSI81" s="164"/>
      <c r="JSJ81" s="164"/>
      <c r="JSK81" s="164"/>
      <c r="JSL81" s="164"/>
      <c r="JSM81" s="164"/>
      <c r="JSN81" s="164"/>
      <c r="JSO81" s="164"/>
      <c r="JSP81" s="164"/>
      <c r="JSQ81" s="164"/>
      <c r="JSR81" s="164"/>
      <c r="JSS81" s="164"/>
      <c r="JST81" s="164"/>
      <c r="JSU81" s="164"/>
      <c r="JSV81" s="164"/>
      <c r="JSW81" s="164"/>
      <c r="JSX81" s="164"/>
      <c r="JSY81" s="164"/>
      <c r="JSZ81" s="164"/>
      <c r="JTA81" s="164"/>
      <c r="JTB81" s="164"/>
      <c r="JTC81" s="164"/>
      <c r="JTD81" s="164"/>
      <c r="JTE81" s="164"/>
      <c r="JTF81" s="164"/>
      <c r="JTG81" s="164"/>
      <c r="JTH81" s="164"/>
      <c r="JTI81" s="164"/>
      <c r="JTJ81" s="164"/>
      <c r="JTK81" s="164"/>
      <c r="JTL81" s="164"/>
      <c r="JTM81" s="164"/>
      <c r="JTN81" s="164"/>
      <c r="JTO81" s="164"/>
      <c r="JTP81" s="164"/>
      <c r="JTQ81" s="164"/>
      <c r="JTR81" s="164"/>
      <c r="JTS81" s="164"/>
      <c r="JTT81" s="164"/>
      <c r="JTU81" s="164"/>
      <c r="JTV81" s="164"/>
      <c r="JTW81" s="164"/>
      <c r="JTX81" s="164"/>
      <c r="JTY81" s="164"/>
      <c r="JTZ81" s="164"/>
      <c r="JUA81" s="164"/>
      <c r="JUB81" s="164"/>
      <c r="JUC81" s="164"/>
      <c r="JUD81" s="164"/>
      <c r="JUE81" s="164"/>
      <c r="JUF81" s="164"/>
      <c r="JUG81" s="164"/>
      <c r="JUH81" s="164"/>
      <c r="JUI81" s="164"/>
      <c r="JUJ81" s="164"/>
      <c r="JUK81" s="164"/>
      <c r="JUL81" s="164"/>
      <c r="JUM81" s="164"/>
      <c r="JUN81" s="164"/>
      <c r="JUO81" s="164"/>
      <c r="JUP81" s="164"/>
      <c r="JUQ81" s="164"/>
      <c r="JUR81" s="164"/>
      <c r="JUS81" s="164"/>
      <c r="JUT81" s="164"/>
      <c r="JUU81" s="164"/>
      <c r="JUV81" s="164"/>
      <c r="JUW81" s="164"/>
      <c r="JUX81" s="164"/>
      <c r="JUY81" s="164"/>
      <c r="JUZ81" s="164"/>
      <c r="JVA81" s="164"/>
      <c r="JVB81" s="164"/>
      <c r="JVC81" s="164"/>
      <c r="JVD81" s="164"/>
      <c r="JVE81" s="164"/>
      <c r="JVF81" s="164"/>
      <c r="JVG81" s="164"/>
      <c r="JVH81" s="164"/>
      <c r="JVI81" s="164"/>
      <c r="JVJ81" s="164"/>
      <c r="JVK81" s="164"/>
      <c r="JVL81" s="164"/>
      <c r="JVM81" s="164"/>
      <c r="JVN81" s="164"/>
      <c r="JVO81" s="164"/>
      <c r="JVP81" s="164"/>
      <c r="JVQ81" s="164"/>
      <c r="JVR81" s="164"/>
      <c r="JVS81" s="164"/>
      <c r="JVT81" s="164"/>
      <c r="JVU81" s="164"/>
      <c r="JVV81" s="164"/>
      <c r="JVW81" s="164"/>
      <c r="JVX81" s="164"/>
      <c r="JVY81" s="164"/>
      <c r="JVZ81" s="164"/>
      <c r="JWA81" s="164"/>
      <c r="JWB81" s="164"/>
      <c r="JWC81" s="164"/>
      <c r="JWD81" s="164"/>
      <c r="JWE81" s="164"/>
      <c r="JWF81" s="164"/>
      <c r="JWG81" s="164"/>
      <c r="JWH81" s="164"/>
      <c r="JWI81" s="164"/>
      <c r="JWJ81" s="164"/>
      <c r="JWK81" s="164"/>
      <c r="JWL81" s="164"/>
      <c r="JWM81" s="164"/>
      <c r="JWN81" s="164"/>
      <c r="JWO81" s="164"/>
      <c r="JWP81" s="164"/>
      <c r="JWQ81" s="164"/>
      <c r="JWR81" s="164"/>
      <c r="JWS81" s="164"/>
      <c r="JWT81" s="164"/>
      <c r="JWU81" s="164"/>
      <c r="JWV81" s="164"/>
      <c r="JWW81" s="164"/>
      <c r="JWX81" s="164"/>
      <c r="JWY81" s="164"/>
      <c r="JWZ81" s="164"/>
      <c r="JXA81" s="164"/>
      <c r="JXB81" s="164"/>
      <c r="JXC81" s="164"/>
      <c r="JXD81" s="164"/>
      <c r="JXE81" s="164"/>
      <c r="JXF81" s="164"/>
      <c r="JXG81" s="164"/>
      <c r="JXH81" s="164"/>
      <c r="JXI81" s="164"/>
      <c r="JXJ81" s="164"/>
      <c r="JXK81" s="164"/>
      <c r="JXL81" s="164"/>
      <c r="JXM81" s="164"/>
      <c r="JXN81" s="164"/>
      <c r="JXO81" s="164"/>
      <c r="JXP81" s="164"/>
      <c r="JXQ81" s="164"/>
      <c r="JXR81" s="164"/>
      <c r="JXS81" s="164"/>
      <c r="JXT81" s="164"/>
      <c r="JXU81" s="164"/>
      <c r="JXV81" s="164"/>
      <c r="JXW81" s="164"/>
      <c r="JXX81" s="164"/>
      <c r="JXY81" s="164"/>
      <c r="JXZ81" s="164"/>
      <c r="JYA81" s="164"/>
      <c r="JYB81" s="164"/>
      <c r="JYC81" s="164"/>
      <c r="JYD81" s="164"/>
      <c r="JYE81" s="164"/>
      <c r="JYF81" s="164"/>
      <c r="JYG81" s="164"/>
      <c r="JYH81" s="164"/>
      <c r="JYI81" s="164"/>
      <c r="JYJ81" s="164"/>
      <c r="JYK81" s="164"/>
      <c r="JYL81" s="164"/>
      <c r="JYM81" s="164"/>
      <c r="JYN81" s="164"/>
      <c r="JYO81" s="164"/>
      <c r="JYP81" s="164"/>
      <c r="JYQ81" s="164"/>
      <c r="JYR81" s="164"/>
      <c r="JYS81" s="164"/>
      <c r="JYT81" s="164"/>
      <c r="JYU81" s="164"/>
      <c r="JYV81" s="164"/>
      <c r="JYW81" s="164"/>
      <c r="JYX81" s="164"/>
      <c r="JYY81" s="164"/>
      <c r="JYZ81" s="164"/>
      <c r="JZA81" s="164"/>
      <c r="JZB81" s="164"/>
      <c r="JZC81" s="164"/>
      <c r="JZD81" s="164"/>
      <c r="JZE81" s="164"/>
      <c r="JZF81" s="164"/>
      <c r="JZG81" s="164"/>
      <c r="JZH81" s="164"/>
      <c r="JZI81" s="164"/>
      <c r="JZJ81" s="164"/>
      <c r="JZK81" s="164"/>
      <c r="JZL81" s="164"/>
      <c r="JZM81" s="164"/>
      <c r="JZN81" s="164"/>
      <c r="JZO81" s="164"/>
      <c r="JZP81" s="164"/>
      <c r="JZQ81" s="164"/>
      <c r="JZR81" s="164"/>
      <c r="JZS81" s="164"/>
      <c r="JZT81" s="164"/>
      <c r="JZU81" s="164"/>
      <c r="JZV81" s="164"/>
      <c r="JZW81" s="164"/>
      <c r="JZX81" s="164"/>
      <c r="JZY81" s="164"/>
      <c r="JZZ81" s="164"/>
      <c r="KAA81" s="164"/>
      <c r="KAB81" s="164"/>
      <c r="KAC81" s="164"/>
      <c r="KAD81" s="164"/>
      <c r="KAE81" s="164"/>
      <c r="KAF81" s="164"/>
      <c r="KAG81" s="164"/>
      <c r="KAH81" s="164"/>
      <c r="KAI81" s="164"/>
      <c r="KAJ81" s="164"/>
      <c r="KAK81" s="164"/>
      <c r="KAL81" s="164"/>
      <c r="KAM81" s="164"/>
      <c r="KAN81" s="164"/>
      <c r="KAO81" s="164"/>
      <c r="KAP81" s="164"/>
      <c r="KAQ81" s="164"/>
      <c r="KAR81" s="164"/>
      <c r="KAS81" s="164"/>
      <c r="KAT81" s="164"/>
      <c r="KAU81" s="164"/>
      <c r="KAV81" s="164"/>
      <c r="KAW81" s="164"/>
      <c r="KAX81" s="164"/>
      <c r="KAY81" s="164"/>
      <c r="KAZ81" s="164"/>
      <c r="KBA81" s="164"/>
      <c r="KBB81" s="164"/>
      <c r="KBC81" s="164"/>
      <c r="KBD81" s="164"/>
      <c r="KBE81" s="164"/>
      <c r="KBF81" s="164"/>
      <c r="KBG81" s="164"/>
      <c r="KBH81" s="164"/>
      <c r="KBI81" s="164"/>
      <c r="KBJ81" s="164"/>
      <c r="KBK81" s="164"/>
      <c r="KBL81" s="164"/>
      <c r="KBM81" s="164"/>
      <c r="KBN81" s="164"/>
      <c r="KBO81" s="164"/>
      <c r="KBP81" s="164"/>
      <c r="KBQ81" s="164"/>
      <c r="KBR81" s="164"/>
      <c r="KBS81" s="164"/>
      <c r="KBT81" s="164"/>
      <c r="KBU81" s="164"/>
      <c r="KBV81" s="164"/>
      <c r="KBW81" s="164"/>
      <c r="KBX81" s="164"/>
      <c r="KBY81" s="164"/>
      <c r="KBZ81" s="164"/>
      <c r="KCA81" s="164"/>
      <c r="KCB81" s="164"/>
      <c r="KCC81" s="164"/>
      <c r="KCD81" s="164"/>
      <c r="KCE81" s="164"/>
      <c r="KCF81" s="164"/>
      <c r="KCG81" s="164"/>
      <c r="KCH81" s="164"/>
      <c r="KCI81" s="164"/>
      <c r="KCJ81" s="164"/>
      <c r="KCK81" s="164"/>
      <c r="KCL81" s="164"/>
      <c r="KCM81" s="164"/>
      <c r="KCN81" s="164"/>
      <c r="KCO81" s="164"/>
      <c r="KCP81" s="164"/>
      <c r="KCQ81" s="164"/>
      <c r="KCR81" s="164"/>
      <c r="KCS81" s="164"/>
      <c r="KCT81" s="164"/>
      <c r="KCU81" s="164"/>
      <c r="KCV81" s="164"/>
      <c r="KCW81" s="164"/>
      <c r="KCX81" s="164"/>
      <c r="KCY81" s="164"/>
      <c r="KCZ81" s="164"/>
      <c r="KDA81" s="164"/>
      <c r="KDB81" s="164"/>
      <c r="KDC81" s="164"/>
      <c r="KDD81" s="164"/>
      <c r="KDE81" s="164"/>
      <c r="KDF81" s="164"/>
      <c r="KDG81" s="164"/>
      <c r="KDH81" s="164"/>
      <c r="KDI81" s="164"/>
      <c r="KDJ81" s="164"/>
      <c r="KDK81" s="164"/>
      <c r="KDL81" s="164"/>
      <c r="KDM81" s="164"/>
      <c r="KDN81" s="164"/>
      <c r="KDO81" s="164"/>
      <c r="KDP81" s="164"/>
      <c r="KDQ81" s="164"/>
      <c r="KDR81" s="164"/>
      <c r="KDS81" s="164"/>
      <c r="KDT81" s="164"/>
      <c r="KDU81" s="164"/>
      <c r="KDV81" s="164"/>
      <c r="KDW81" s="164"/>
      <c r="KDX81" s="164"/>
      <c r="KDY81" s="164"/>
      <c r="KDZ81" s="164"/>
      <c r="KEA81" s="164"/>
      <c r="KEB81" s="164"/>
      <c r="KEC81" s="164"/>
      <c r="KED81" s="164"/>
      <c r="KEE81" s="164"/>
      <c r="KEF81" s="164"/>
      <c r="KEG81" s="164"/>
      <c r="KEH81" s="164"/>
      <c r="KEI81" s="164"/>
      <c r="KEJ81" s="164"/>
      <c r="KEK81" s="164"/>
      <c r="KEL81" s="164"/>
      <c r="KEM81" s="164"/>
      <c r="KEN81" s="164"/>
      <c r="KEO81" s="164"/>
      <c r="KEP81" s="164"/>
      <c r="KEQ81" s="164"/>
      <c r="KER81" s="164"/>
      <c r="KES81" s="164"/>
      <c r="KET81" s="164"/>
      <c r="KEU81" s="164"/>
      <c r="KEV81" s="164"/>
      <c r="KEW81" s="164"/>
      <c r="KEX81" s="164"/>
      <c r="KEY81" s="164"/>
      <c r="KEZ81" s="164"/>
      <c r="KFA81" s="164"/>
      <c r="KFB81" s="164"/>
      <c r="KFC81" s="164"/>
      <c r="KFD81" s="164"/>
      <c r="KFE81" s="164"/>
      <c r="KFF81" s="164"/>
      <c r="KFG81" s="164"/>
      <c r="KFH81" s="164"/>
      <c r="KFI81" s="164"/>
      <c r="KFJ81" s="164"/>
      <c r="KFK81" s="164"/>
      <c r="KFL81" s="164"/>
      <c r="KFM81" s="164"/>
      <c r="KFN81" s="164"/>
      <c r="KFO81" s="164"/>
      <c r="KFP81" s="164"/>
      <c r="KFQ81" s="164"/>
      <c r="KFR81" s="164"/>
      <c r="KFS81" s="164"/>
      <c r="KFT81" s="164"/>
      <c r="KFU81" s="164"/>
      <c r="KFV81" s="164"/>
      <c r="KFW81" s="164"/>
      <c r="KFX81" s="164"/>
      <c r="KFY81" s="164"/>
      <c r="KFZ81" s="164"/>
      <c r="KGA81" s="164"/>
      <c r="KGB81" s="164"/>
      <c r="KGC81" s="164"/>
      <c r="KGD81" s="164"/>
      <c r="KGE81" s="164"/>
      <c r="KGF81" s="164"/>
      <c r="KGG81" s="164"/>
      <c r="KGH81" s="164"/>
      <c r="KGI81" s="164"/>
      <c r="KGJ81" s="164"/>
      <c r="KGK81" s="164"/>
      <c r="KGL81" s="164"/>
      <c r="KGM81" s="164"/>
      <c r="KGN81" s="164"/>
      <c r="KGO81" s="164"/>
      <c r="KGP81" s="164"/>
      <c r="KGQ81" s="164"/>
      <c r="KGR81" s="164"/>
      <c r="KGS81" s="164"/>
      <c r="KGT81" s="164"/>
      <c r="KGU81" s="164"/>
      <c r="KGV81" s="164"/>
      <c r="KGW81" s="164"/>
      <c r="KGX81" s="164"/>
      <c r="KGY81" s="164"/>
      <c r="KGZ81" s="164"/>
      <c r="KHA81" s="164"/>
      <c r="KHB81" s="164"/>
      <c r="KHC81" s="164"/>
      <c r="KHD81" s="164"/>
      <c r="KHE81" s="164"/>
      <c r="KHF81" s="164"/>
      <c r="KHG81" s="164"/>
      <c r="KHH81" s="164"/>
      <c r="KHI81" s="164"/>
      <c r="KHJ81" s="164"/>
      <c r="KHK81" s="164"/>
      <c r="KHL81" s="164"/>
      <c r="KHM81" s="164"/>
      <c r="KHN81" s="164"/>
      <c r="KHO81" s="164"/>
      <c r="KHP81" s="164"/>
      <c r="KHQ81" s="164"/>
      <c r="KHR81" s="164"/>
      <c r="KHS81" s="164"/>
      <c r="KHT81" s="164"/>
      <c r="KHU81" s="164"/>
      <c r="KHV81" s="164"/>
      <c r="KHW81" s="164"/>
      <c r="KHX81" s="164"/>
      <c r="KHY81" s="164"/>
      <c r="KHZ81" s="164"/>
      <c r="KIA81" s="164"/>
      <c r="KIB81" s="164"/>
      <c r="KIC81" s="164"/>
      <c r="KID81" s="164"/>
      <c r="KIE81" s="164"/>
      <c r="KIF81" s="164"/>
      <c r="KIG81" s="164"/>
      <c r="KIH81" s="164"/>
      <c r="KII81" s="164"/>
      <c r="KIJ81" s="164"/>
      <c r="KIK81" s="164"/>
      <c r="KIL81" s="164"/>
      <c r="KIM81" s="164"/>
      <c r="KIN81" s="164"/>
      <c r="KIO81" s="164"/>
      <c r="KIP81" s="164"/>
      <c r="KIQ81" s="164"/>
      <c r="KIR81" s="164"/>
      <c r="KIS81" s="164"/>
      <c r="KIT81" s="164"/>
      <c r="KIU81" s="164"/>
      <c r="KIV81" s="164"/>
      <c r="KIW81" s="164"/>
      <c r="KIX81" s="164"/>
      <c r="KIY81" s="164"/>
      <c r="KIZ81" s="164"/>
      <c r="KJA81" s="164"/>
      <c r="KJB81" s="164"/>
      <c r="KJC81" s="164"/>
      <c r="KJD81" s="164"/>
      <c r="KJE81" s="164"/>
      <c r="KJF81" s="164"/>
      <c r="KJG81" s="164"/>
      <c r="KJH81" s="164"/>
      <c r="KJI81" s="164"/>
      <c r="KJJ81" s="164"/>
      <c r="KJK81" s="164"/>
      <c r="KJL81" s="164"/>
      <c r="KJM81" s="164"/>
      <c r="KJN81" s="164"/>
      <c r="KJO81" s="164"/>
      <c r="KJP81" s="164"/>
      <c r="KJQ81" s="164"/>
      <c r="KJR81" s="164"/>
      <c r="KJS81" s="164"/>
      <c r="KJT81" s="164"/>
      <c r="KJU81" s="164"/>
      <c r="KJV81" s="164"/>
      <c r="KJW81" s="164"/>
      <c r="KJX81" s="164"/>
      <c r="KJY81" s="164"/>
      <c r="KJZ81" s="164"/>
      <c r="KKA81" s="164"/>
      <c r="KKB81" s="164"/>
      <c r="KKC81" s="164"/>
      <c r="KKD81" s="164"/>
      <c r="KKE81" s="164"/>
      <c r="KKF81" s="164"/>
      <c r="KKG81" s="164"/>
      <c r="KKH81" s="164"/>
      <c r="KKI81" s="164"/>
      <c r="KKJ81" s="164"/>
      <c r="KKK81" s="164"/>
      <c r="KKL81" s="164"/>
      <c r="KKM81" s="164"/>
      <c r="KKN81" s="164"/>
      <c r="KKO81" s="164"/>
      <c r="KKP81" s="164"/>
      <c r="KKQ81" s="164"/>
      <c r="KKR81" s="164"/>
      <c r="KKS81" s="164"/>
      <c r="KKT81" s="164"/>
      <c r="KKU81" s="164"/>
      <c r="KKV81" s="164"/>
      <c r="KKW81" s="164"/>
      <c r="KKX81" s="164"/>
      <c r="KKY81" s="164"/>
      <c r="KKZ81" s="164"/>
      <c r="KLA81" s="164"/>
      <c r="KLB81" s="164"/>
      <c r="KLC81" s="164"/>
      <c r="KLD81" s="164"/>
      <c r="KLE81" s="164"/>
      <c r="KLF81" s="164"/>
      <c r="KLG81" s="164"/>
      <c r="KLH81" s="164"/>
      <c r="KLI81" s="164"/>
      <c r="KLJ81" s="164"/>
      <c r="KLK81" s="164"/>
      <c r="KLL81" s="164"/>
      <c r="KLM81" s="164"/>
      <c r="KLN81" s="164"/>
      <c r="KLO81" s="164"/>
      <c r="KLP81" s="164"/>
      <c r="KLQ81" s="164"/>
      <c r="KLR81" s="164"/>
      <c r="KLS81" s="164"/>
      <c r="KLT81" s="164"/>
      <c r="KLU81" s="164"/>
      <c r="KLV81" s="164"/>
      <c r="KLW81" s="164"/>
      <c r="KLX81" s="164"/>
      <c r="KLY81" s="164"/>
      <c r="KLZ81" s="164"/>
      <c r="KMA81" s="164"/>
      <c r="KMB81" s="164"/>
      <c r="KMC81" s="164"/>
      <c r="KMD81" s="164"/>
      <c r="KME81" s="164"/>
      <c r="KMF81" s="164"/>
      <c r="KMG81" s="164"/>
      <c r="KMH81" s="164"/>
      <c r="KMI81" s="164"/>
      <c r="KMJ81" s="164"/>
      <c r="KMK81" s="164"/>
      <c r="KML81" s="164"/>
      <c r="KMM81" s="164"/>
      <c r="KMN81" s="164"/>
      <c r="KMO81" s="164"/>
      <c r="KMP81" s="164"/>
      <c r="KMQ81" s="164"/>
      <c r="KMR81" s="164"/>
      <c r="KMS81" s="164"/>
      <c r="KMT81" s="164"/>
      <c r="KMU81" s="164"/>
      <c r="KMV81" s="164"/>
      <c r="KMW81" s="164"/>
      <c r="KMX81" s="164"/>
      <c r="KMY81" s="164"/>
      <c r="KMZ81" s="164"/>
      <c r="KNA81" s="164"/>
      <c r="KNB81" s="164"/>
      <c r="KNC81" s="164"/>
      <c r="KND81" s="164"/>
      <c r="KNE81" s="164"/>
      <c r="KNF81" s="164"/>
      <c r="KNG81" s="164"/>
      <c r="KNH81" s="164"/>
      <c r="KNI81" s="164"/>
      <c r="KNJ81" s="164"/>
      <c r="KNK81" s="164"/>
      <c r="KNL81" s="164"/>
      <c r="KNM81" s="164"/>
      <c r="KNN81" s="164"/>
      <c r="KNO81" s="164"/>
      <c r="KNP81" s="164"/>
      <c r="KNQ81" s="164"/>
      <c r="KNR81" s="164"/>
      <c r="KNS81" s="164"/>
      <c r="KNT81" s="164"/>
      <c r="KNU81" s="164"/>
      <c r="KNV81" s="164"/>
      <c r="KNW81" s="164"/>
      <c r="KNX81" s="164"/>
      <c r="KNY81" s="164"/>
      <c r="KNZ81" s="164"/>
      <c r="KOA81" s="164"/>
      <c r="KOB81" s="164"/>
      <c r="KOC81" s="164"/>
      <c r="KOD81" s="164"/>
      <c r="KOE81" s="164"/>
      <c r="KOF81" s="164"/>
      <c r="KOG81" s="164"/>
      <c r="KOH81" s="164"/>
      <c r="KOI81" s="164"/>
      <c r="KOJ81" s="164"/>
      <c r="KOK81" s="164"/>
      <c r="KOL81" s="164"/>
      <c r="KOM81" s="164"/>
      <c r="KON81" s="164"/>
      <c r="KOO81" s="164"/>
      <c r="KOP81" s="164"/>
      <c r="KOQ81" s="164"/>
      <c r="KOR81" s="164"/>
      <c r="KOS81" s="164"/>
      <c r="KOT81" s="164"/>
      <c r="KOU81" s="164"/>
      <c r="KOV81" s="164"/>
      <c r="KOW81" s="164"/>
      <c r="KOX81" s="164"/>
      <c r="KOY81" s="164"/>
      <c r="KOZ81" s="164"/>
      <c r="KPA81" s="164"/>
      <c r="KPB81" s="164"/>
      <c r="KPC81" s="164"/>
      <c r="KPD81" s="164"/>
      <c r="KPE81" s="164"/>
      <c r="KPF81" s="164"/>
      <c r="KPG81" s="164"/>
      <c r="KPH81" s="164"/>
      <c r="KPI81" s="164"/>
      <c r="KPJ81" s="164"/>
      <c r="KPK81" s="164"/>
      <c r="KPL81" s="164"/>
      <c r="KPM81" s="164"/>
      <c r="KPN81" s="164"/>
      <c r="KPO81" s="164"/>
      <c r="KPP81" s="164"/>
      <c r="KPQ81" s="164"/>
      <c r="KPR81" s="164"/>
      <c r="KPS81" s="164"/>
      <c r="KPT81" s="164"/>
      <c r="KPU81" s="164"/>
      <c r="KPV81" s="164"/>
      <c r="KPW81" s="164"/>
      <c r="KPX81" s="164"/>
      <c r="KPY81" s="164"/>
      <c r="KPZ81" s="164"/>
      <c r="KQA81" s="164"/>
      <c r="KQB81" s="164"/>
      <c r="KQC81" s="164"/>
      <c r="KQD81" s="164"/>
      <c r="KQE81" s="164"/>
      <c r="KQF81" s="164"/>
      <c r="KQG81" s="164"/>
      <c r="KQH81" s="164"/>
      <c r="KQI81" s="164"/>
      <c r="KQJ81" s="164"/>
      <c r="KQK81" s="164"/>
      <c r="KQL81" s="164"/>
      <c r="KQM81" s="164"/>
      <c r="KQN81" s="164"/>
      <c r="KQO81" s="164"/>
      <c r="KQP81" s="164"/>
      <c r="KQQ81" s="164"/>
      <c r="KQR81" s="164"/>
      <c r="KQS81" s="164"/>
      <c r="KQT81" s="164"/>
      <c r="KQU81" s="164"/>
      <c r="KQV81" s="164"/>
      <c r="KQW81" s="164"/>
      <c r="KQX81" s="164"/>
      <c r="KQY81" s="164"/>
      <c r="KQZ81" s="164"/>
      <c r="KRA81" s="164"/>
      <c r="KRB81" s="164"/>
      <c r="KRC81" s="164"/>
      <c r="KRD81" s="164"/>
      <c r="KRE81" s="164"/>
      <c r="KRF81" s="164"/>
      <c r="KRG81" s="164"/>
      <c r="KRH81" s="164"/>
      <c r="KRI81" s="164"/>
      <c r="KRJ81" s="164"/>
      <c r="KRK81" s="164"/>
      <c r="KRL81" s="164"/>
      <c r="KRM81" s="164"/>
      <c r="KRN81" s="164"/>
      <c r="KRO81" s="164"/>
      <c r="KRP81" s="164"/>
      <c r="KRQ81" s="164"/>
      <c r="KRR81" s="164"/>
      <c r="KRS81" s="164"/>
      <c r="KRT81" s="164"/>
      <c r="KRU81" s="164"/>
      <c r="KRV81" s="164"/>
      <c r="KRW81" s="164"/>
      <c r="KRX81" s="164"/>
      <c r="KRY81" s="164"/>
      <c r="KRZ81" s="164"/>
      <c r="KSA81" s="164"/>
      <c r="KSB81" s="164"/>
      <c r="KSC81" s="164"/>
      <c r="KSD81" s="164"/>
      <c r="KSE81" s="164"/>
      <c r="KSF81" s="164"/>
      <c r="KSG81" s="164"/>
      <c r="KSH81" s="164"/>
      <c r="KSI81" s="164"/>
      <c r="KSJ81" s="164"/>
      <c r="KSK81" s="164"/>
      <c r="KSL81" s="164"/>
      <c r="KSM81" s="164"/>
      <c r="KSN81" s="164"/>
      <c r="KSO81" s="164"/>
      <c r="KSP81" s="164"/>
      <c r="KSQ81" s="164"/>
      <c r="KSR81" s="164"/>
      <c r="KSS81" s="164"/>
      <c r="KST81" s="164"/>
      <c r="KSU81" s="164"/>
      <c r="KSV81" s="164"/>
      <c r="KSW81" s="164"/>
      <c r="KSX81" s="164"/>
      <c r="KSY81" s="164"/>
      <c r="KSZ81" s="164"/>
      <c r="KTA81" s="164"/>
      <c r="KTB81" s="164"/>
      <c r="KTC81" s="164"/>
      <c r="KTD81" s="164"/>
      <c r="KTE81" s="164"/>
      <c r="KTF81" s="164"/>
      <c r="KTG81" s="164"/>
      <c r="KTH81" s="164"/>
      <c r="KTI81" s="164"/>
      <c r="KTJ81" s="164"/>
      <c r="KTK81" s="164"/>
      <c r="KTL81" s="164"/>
      <c r="KTM81" s="164"/>
      <c r="KTN81" s="164"/>
      <c r="KTO81" s="164"/>
      <c r="KTP81" s="164"/>
      <c r="KTQ81" s="164"/>
      <c r="KTR81" s="164"/>
      <c r="KTS81" s="164"/>
      <c r="KTT81" s="164"/>
      <c r="KTU81" s="164"/>
      <c r="KTV81" s="164"/>
      <c r="KTW81" s="164"/>
      <c r="KTX81" s="164"/>
      <c r="KTY81" s="164"/>
      <c r="KTZ81" s="164"/>
      <c r="KUA81" s="164"/>
      <c r="KUB81" s="164"/>
      <c r="KUC81" s="164"/>
      <c r="KUD81" s="164"/>
      <c r="KUE81" s="164"/>
      <c r="KUF81" s="164"/>
      <c r="KUG81" s="164"/>
      <c r="KUH81" s="164"/>
      <c r="KUI81" s="164"/>
      <c r="KUJ81" s="164"/>
      <c r="KUK81" s="164"/>
      <c r="KUL81" s="164"/>
      <c r="KUM81" s="164"/>
      <c r="KUN81" s="164"/>
      <c r="KUO81" s="164"/>
      <c r="KUP81" s="164"/>
      <c r="KUQ81" s="164"/>
      <c r="KUR81" s="164"/>
      <c r="KUS81" s="164"/>
      <c r="KUT81" s="164"/>
      <c r="KUU81" s="164"/>
      <c r="KUV81" s="164"/>
      <c r="KUW81" s="164"/>
      <c r="KUX81" s="164"/>
      <c r="KUY81" s="164"/>
      <c r="KUZ81" s="164"/>
      <c r="KVA81" s="164"/>
      <c r="KVB81" s="164"/>
      <c r="KVC81" s="164"/>
      <c r="KVD81" s="164"/>
      <c r="KVE81" s="164"/>
      <c r="KVF81" s="164"/>
      <c r="KVG81" s="164"/>
      <c r="KVH81" s="164"/>
      <c r="KVI81" s="164"/>
      <c r="KVJ81" s="164"/>
      <c r="KVK81" s="164"/>
      <c r="KVL81" s="164"/>
      <c r="KVM81" s="164"/>
      <c r="KVN81" s="164"/>
      <c r="KVO81" s="164"/>
      <c r="KVP81" s="164"/>
      <c r="KVQ81" s="164"/>
      <c r="KVR81" s="164"/>
      <c r="KVS81" s="164"/>
      <c r="KVT81" s="164"/>
      <c r="KVU81" s="164"/>
      <c r="KVV81" s="164"/>
      <c r="KVW81" s="164"/>
      <c r="KVX81" s="164"/>
      <c r="KVY81" s="164"/>
      <c r="KVZ81" s="164"/>
      <c r="KWA81" s="164"/>
      <c r="KWB81" s="164"/>
      <c r="KWC81" s="164"/>
      <c r="KWD81" s="164"/>
      <c r="KWE81" s="164"/>
      <c r="KWF81" s="164"/>
      <c r="KWG81" s="164"/>
      <c r="KWH81" s="164"/>
      <c r="KWI81" s="164"/>
      <c r="KWJ81" s="164"/>
      <c r="KWK81" s="164"/>
      <c r="KWL81" s="164"/>
      <c r="KWM81" s="164"/>
      <c r="KWN81" s="164"/>
      <c r="KWO81" s="164"/>
      <c r="KWP81" s="164"/>
      <c r="KWQ81" s="164"/>
      <c r="KWR81" s="164"/>
      <c r="KWS81" s="164"/>
      <c r="KWT81" s="164"/>
      <c r="KWU81" s="164"/>
      <c r="KWV81" s="164"/>
      <c r="KWW81" s="164"/>
      <c r="KWX81" s="164"/>
      <c r="KWY81" s="164"/>
      <c r="KWZ81" s="164"/>
      <c r="KXA81" s="164"/>
      <c r="KXB81" s="164"/>
      <c r="KXC81" s="164"/>
      <c r="KXD81" s="164"/>
      <c r="KXE81" s="164"/>
      <c r="KXF81" s="164"/>
      <c r="KXG81" s="164"/>
      <c r="KXH81" s="164"/>
      <c r="KXI81" s="164"/>
      <c r="KXJ81" s="164"/>
      <c r="KXK81" s="164"/>
      <c r="KXL81" s="164"/>
      <c r="KXM81" s="164"/>
      <c r="KXN81" s="164"/>
      <c r="KXO81" s="164"/>
      <c r="KXP81" s="164"/>
      <c r="KXQ81" s="164"/>
      <c r="KXR81" s="164"/>
      <c r="KXS81" s="164"/>
      <c r="KXT81" s="164"/>
      <c r="KXU81" s="164"/>
      <c r="KXV81" s="164"/>
      <c r="KXW81" s="164"/>
      <c r="KXX81" s="164"/>
      <c r="KXY81" s="164"/>
      <c r="KXZ81" s="164"/>
      <c r="KYA81" s="164"/>
      <c r="KYB81" s="164"/>
      <c r="KYC81" s="164"/>
      <c r="KYD81" s="164"/>
      <c r="KYE81" s="164"/>
      <c r="KYF81" s="164"/>
      <c r="KYG81" s="164"/>
      <c r="KYH81" s="164"/>
      <c r="KYI81" s="164"/>
      <c r="KYJ81" s="164"/>
      <c r="KYK81" s="164"/>
      <c r="KYL81" s="164"/>
      <c r="KYM81" s="164"/>
      <c r="KYN81" s="164"/>
      <c r="KYO81" s="164"/>
      <c r="KYP81" s="164"/>
      <c r="KYQ81" s="164"/>
      <c r="KYR81" s="164"/>
      <c r="KYS81" s="164"/>
      <c r="KYT81" s="164"/>
      <c r="KYU81" s="164"/>
      <c r="KYV81" s="164"/>
      <c r="KYW81" s="164"/>
      <c r="KYX81" s="164"/>
      <c r="KYY81" s="164"/>
      <c r="KYZ81" s="164"/>
      <c r="KZA81" s="164"/>
      <c r="KZB81" s="164"/>
      <c r="KZC81" s="164"/>
      <c r="KZD81" s="164"/>
      <c r="KZE81" s="164"/>
      <c r="KZF81" s="164"/>
      <c r="KZG81" s="164"/>
      <c r="KZH81" s="164"/>
      <c r="KZI81" s="164"/>
      <c r="KZJ81" s="164"/>
      <c r="KZK81" s="164"/>
      <c r="KZL81" s="164"/>
      <c r="KZM81" s="164"/>
      <c r="KZN81" s="164"/>
      <c r="KZO81" s="164"/>
      <c r="KZP81" s="164"/>
      <c r="KZQ81" s="164"/>
      <c r="KZR81" s="164"/>
      <c r="KZS81" s="164"/>
      <c r="KZT81" s="164"/>
      <c r="KZU81" s="164"/>
      <c r="KZV81" s="164"/>
      <c r="KZW81" s="164"/>
      <c r="KZX81" s="164"/>
      <c r="KZY81" s="164"/>
      <c r="KZZ81" s="164"/>
      <c r="LAA81" s="164"/>
      <c r="LAB81" s="164"/>
      <c r="LAC81" s="164"/>
      <c r="LAD81" s="164"/>
      <c r="LAE81" s="164"/>
      <c r="LAF81" s="164"/>
      <c r="LAG81" s="164"/>
      <c r="LAH81" s="164"/>
      <c r="LAI81" s="164"/>
      <c r="LAJ81" s="164"/>
      <c r="LAK81" s="164"/>
      <c r="LAL81" s="164"/>
      <c r="LAM81" s="164"/>
      <c r="LAN81" s="164"/>
      <c r="LAO81" s="164"/>
      <c r="LAP81" s="164"/>
      <c r="LAQ81" s="164"/>
      <c r="LAR81" s="164"/>
      <c r="LAS81" s="164"/>
      <c r="LAT81" s="164"/>
      <c r="LAU81" s="164"/>
      <c r="LAV81" s="164"/>
      <c r="LAW81" s="164"/>
      <c r="LAX81" s="164"/>
      <c r="LAY81" s="164"/>
      <c r="LAZ81" s="164"/>
      <c r="LBA81" s="164"/>
      <c r="LBB81" s="164"/>
      <c r="LBC81" s="164"/>
      <c r="LBD81" s="164"/>
      <c r="LBE81" s="164"/>
      <c r="LBF81" s="164"/>
      <c r="LBG81" s="164"/>
      <c r="LBH81" s="164"/>
      <c r="LBI81" s="164"/>
      <c r="LBJ81" s="164"/>
      <c r="LBK81" s="164"/>
      <c r="LBL81" s="164"/>
      <c r="LBM81" s="164"/>
      <c r="LBN81" s="164"/>
      <c r="LBO81" s="164"/>
      <c r="LBP81" s="164"/>
      <c r="LBQ81" s="164"/>
      <c r="LBR81" s="164"/>
      <c r="LBS81" s="164"/>
      <c r="LBT81" s="164"/>
      <c r="LBU81" s="164"/>
      <c r="LBV81" s="164"/>
      <c r="LBW81" s="164"/>
      <c r="LBX81" s="164"/>
      <c r="LBY81" s="164"/>
      <c r="LBZ81" s="164"/>
      <c r="LCA81" s="164"/>
      <c r="LCB81" s="164"/>
      <c r="LCC81" s="164"/>
      <c r="LCD81" s="164"/>
      <c r="LCE81" s="164"/>
      <c r="LCF81" s="164"/>
      <c r="LCG81" s="164"/>
      <c r="LCH81" s="164"/>
      <c r="LCI81" s="164"/>
      <c r="LCJ81" s="164"/>
      <c r="LCK81" s="164"/>
      <c r="LCL81" s="164"/>
      <c r="LCM81" s="164"/>
      <c r="LCN81" s="164"/>
      <c r="LCO81" s="164"/>
      <c r="LCP81" s="164"/>
      <c r="LCQ81" s="164"/>
      <c r="LCR81" s="164"/>
      <c r="LCS81" s="164"/>
      <c r="LCT81" s="164"/>
      <c r="LCU81" s="164"/>
      <c r="LCV81" s="164"/>
      <c r="LCW81" s="164"/>
      <c r="LCX81" s="164"/>
      <c r="LCY81" s="164"/>
      <c r="LCZ81" s="164"/>
      <c r="LDA81" s="164"/>
      <c r="LDB81" s="164"/>
      <c r="LDC81" s="164"/>
      <c r="LDD81" s="164"/>
      <c r="LDE81" s="164"/>
      <c r="LDF81" s="164"/>
      <c r="LDG81" s="164"/>
      <c r="LDH81" s="164"/>
      <c r="LDI81" s="164"/>
      <c r="LDJ81" s="164"/>
      <c r="LDK81" s="164"/>
      <c r="LDL81" s="164"/>
      <c r="LDM81" s="164"/>
      <c r="LDN81" s="164"/>
      <c r="LDO81" s="164"/>
      <c r="LDP81" s="164"/>
      <c r="LDQ81" s="164"/>
      <c r="LDR81" s="164"/>
      <c r="LDS81" s="164"/>
      <c r="LDT81" s="164"/>
      <c r="LDU81" s="164"/>
      <c r="LDV81" s="164"/>
      <c r="LDW81" s="164"/>
      <c r="LDX81" s="164"/>
      <c r="LDY81" s="164"/>
      <c r="LDZ81" s="164"/>
      <c r="LEA81" s="164"/>
      <c r="LEB81" s="164"/>
      <c r="LEC81" s="164"/>
      <c r="LED81" s="164"/>
      <c r="LEE81" s="164"/>
      <c r="LEF81" s="164"/>
      <c r="LEG81" s="164"/>
      <c r="LEH81" s="164"/>
      <c r="LEI81" s="164"/>
      <c r="LEJ81" s="164"/>
      <c r="LEK81" s="164"/>
      <c r="LEL81" s="164"/>
      <c r="LEM81" s="164"/>
      <c r="LEN81" s="164"/>
      <c r="LEO81" s="164"/>
      <c r="LEP81" s="164"/>
      <c r="LEQ81" s="164"/>
      <c r="LER81" s="164"/>
      <c r="LES81" s="164"/>
      <c r="LET81" s="164"/>
      <c r="LEU81" s="164"/>
      <c r="LEV81" s="164"/>
      <c r="LEW81" s="164"/>
      <c r="LEX81" s="164"/>
      <c r="LEY81" s="164"/>
      <c r="LEZ81" s="164"/>
      <c r="LFA81" s="164"/>
      <c r="LFB81" s="164"/>
      <c r="LFC81" s="164"/>
      <c r="LFD81" s="164"/>
      <c r="LFE81" s="164"/>
      <c r="LFF81" s="164"/>
      <c r="LFG81" s="164"/>
      <c r="LFH81" s="164"/>
      <c r="LFI81" s="164"/>
      <c r="LFJ81" s="164"/>
      <c r="LFK81" s="164"/>
      <c r="LFL81" s="164"/>
      <c r="LFM81" s="164"/>
      <c r="LFN81" s="164"/>
      <c r="LFO81" s="164"/>
      <c r="LFP81" s="164"/>
      <c r="LFQ81" s="164"/>
      <c r="LFR81" s="164"/>
      <c r="LFS81" s="164"/>
      <c r="LFT81" s="164"/>
      <c r="LFU81" s="164"/>
      <c r="LFV81" s="164"/>
      <c r="LFW81" s="164"/>
      <c r="LFX81" s="164"/>
      <c r="LFY81" s="164"/>
      <c r="LFZ81" s="164"/>
      <c r="LGA81" s="164"/>
      <c r="LGB81" s="164"/>
      <c r="LGC81" s="164"/>
      <c r="LGD81" s="164"/>
      <c r="LGE81" s="164"/>
      <c r="LGF81" s="164"/>
      <c r="LGG81" s="164"/>
      <c r="LGH81" s="164"/>
      <c r="LGI81" s="164"/>
      <c r="LGJ81" s="164"/>
      <c r="LGK81" s="164"/>
      <c r="LGL81" s="164"/>
      <c r="LGM81" s="164"/>
      <c r="LGN81" s="164"/>
      <c r="LGO81" s="164"/>
      <c r="LGP81" s="164"/>
      <c r="LGQ81" s="164"/>
      <c r="LGR81" s="164"/>
      <c r="LGS81" s="164"/>
      <c r="LGT81" s="164"/>
      <c r="LGU81" s="164"/>
      <c r="LGV81" s="164"/>
      <c r="LGW81" s="164"/>
      <c r="LGX81" s="164"/>
      <c r="LGY81" s="164"/>
      <c r="LGZ81" s="164"/>
      <c r="LHA81" s="164"/>
      <c r="LHB81" s="164"/>
      <c r="LHC81" s="164"/>
      <c r="LHD81" s="164"/>
      <c r="LHE81" s="164"/>
      <c r="LHF81" s="164"/>
      <c r="LHG81" s="164"/>
      <c r="LHH81" s="164"/>
      <c r="LHI81" s="164"/>
      <c r="LHJ81" s="164"/>
      <c r="LHK81" s="164"/>
      <c r="LHL81" s="164"/>
      <c r="LHM81" s="164"/>
      <c r="LHN81" s="164"/>
      <c r="LHO81" s="164"/>
      <c r="LHP81" s="164"/>
      <c r="LHQ81" s="164"/>
      <c r="LHR81" s="164"/>
      <c r="LHS81" s="164"/>
      <c r="LHT81" s="164"/>
      <c r="LHU81" s="164"/>
      <c r="LHV81" s="164"/>
      <c r="LHW81" s="164"/>
      <c r="LHX81" s="164"/>
      <c r="LHY81" s="164"/>
      <c r="LHZ81" s="164"/>
      <c r="LIA81" s="164"/>
      <c r="LIB81" s="164"/>
      <c r="LIC81" s="164"/>
      <c r="LID81" s="164"/>
      <c r="LIE81" s="164"/>
      <c r="LIF81" s="164"/>
      <c r="LIG81" s="164"/>
      <c r="LIH81" s="164"/>
      <c r="LII81" s="164"/>
      <c r="LIJ81" s="164"/>
      <c r="LIK81" s="164"/>
      <c r="LIL81" s="164"/>
      <c r="LIM81" s="164"/>
      <c r="LIN81" s="164"/>
      <c r="LIO81" s="164"/>
      <c r="LIP81" s="164"/>
      <c r="LIQ81" s="164"/>
      <c r="LIR81" s="164"/>
      <c r="LIS81" s="164"/>
      <c r="LIT81" s="164"/>
      <c r="LIU81" s="164"/>
      <c r="LIV81" s="164"/>
      <c r="LIW81" s="164"/>
      <c r="LIX81" s="164"/>
      <c r="LIY81" s="164"/>
      <c r="LIZ81" s="164"/>
      <c r="LJA81" s="164"/>
      <c r="LJB81" s="164"/>
      <c r="LJC81" s="164"/>
      <c r="LJD81" s="164"/>
      <c r="LJE81" s="164"/>
      <c r="LJF81" s="164"/>
      <c r="LJG81" s="164"/>
      <c r="LJH81" s="164"/>
      <c r="LJI81" s="164"/>
      <c r="LJJ81" s="164"/>
      <c r="LJK81" s="164"/>
      <c r="LJL81" s="164"/>
      <c r="LJM81" s="164"/>
      <c r="LJN81" s="164"/>
      <c r="LJO81" s="164"/>
      <c r="LJP81" s="164"/>
      <c r="LJQ81" s="164"/>
      <c r="LJR81" s="164"/>
      <c r="LJS81" s="164"/>
      <c r="LJT81" s="164"/>
      <c r="LJU81" s="164"/>
      <c r="LJV81" s="164"/>
      <c r="LJW81" s="164"/>
      <c r="LJX81" s="164"/>
      <c r="LJY81" s="164"/>
      <c r="LJZ81" s="164"/>
      <c r="LKA81" s="164"/>
      <c r="LKB81" s="164"/>
      <c r="LKC81" s="164"/>
      <c r="LKD81" s="164"/>
      <c r="LKE81" s="164"/>
      <c r="LKF81" s="164"/>
      <c r="LKG81" s="164"/>
      <c r="LKH81" s="164"/>
      <c r="LKI81" s="164"/>
      <c r="LKJ81" s="164"/>
      <c r="LKK81" s="164"/>
      <c r="LKL81" s="164"/>
      <c r="LKM81" s="164"/>
      <c r="LKN81" s="164"/>
      <c r="LKO81" s="164"/>
      <c r="LKP81" s="164"/>
      <c r="LKQ81" s="164"/>
      <c r="LKR81" s="164"/>
      <c r="LKS81" s="164"/>
      <c r="LKT81" s="164"/>
      <c r="LKU81" s="164"/>
      <c r="LKV81" s="164"/>
      <c r="LKW81" s="164"/>
      <c r="LKX81" s="164"/>
      <c r="LKY81" s="164"/>
      <c r="LKZ81" s="164"/>
      <c r="LLA81" s="164"/>
      <c r="LLB81" s="164"/>
      <c r="LLC81" s="164"/>
      <c r="LLD81" s="164"/>
      <c r="LLE81" s="164"/>
      <c r="LLF81" s="164"/>
      <c r="LLG81" s="164"/>
      <c r="LLH81" s="164"/>
      <c r="LLI81" s="164"/>
      <c r="LLJ81" s="164"/>
      <c r="LLK81" s="164"/>
      <c r="LLL81" s="164"/>
      <c r="LLM81" s="164"/>
      <c r="LLN81" s="164"/>
      <c r="LLO81" s="164"/>
      <c r="LLP81" s="164"/>
      <c r="LLQ81" s="164"/>
      <c r="LLR81" s="164"/>
      <c r="LLS81" s="164"/>
      <c r="LLT81" s="164"/>
      <c r="LLU81" s="164"/>
      <c r="LLV81" s="164"/>
      <c r="LLW81" s="164"/>
      <c r="LLX81" s="164"/>
      <c r="LLY81" s="164"/>
      <c r="LLZ81" s="164"/>
      <c r="LMA81" s="164"/>
      <c r="LMB81" s="164"/>
      <c r="LMC81" s="164"/>
      <c r="LMD81" s="164"/>
      <c r="LME81" s="164"/>
      <c r="LMF81" s="164"/>
      <c r="LMG81" s="164"/>
      <c r="LMH81" s="164"/>
      <c r="LMI81" s="164"/>
      <c r="LMJ81" s="164"/>
      <c r="LMK81" s="164"/>
      <c r="LML81" s="164"/>
      <c r="LMM81" s="164"/>
      <c r="LMN81" s="164"/>
      <c r="LMO81" s="164"/>
      <c r="LMP81" s="164"/>
      <c r="LMQ81" s="164"/>
      <c r="LMR81" s="164"/>
      <c r="LMS81" s="164"/>
      <c r="LMT81" s="164"/>
      <c r="LMU81" s="164"/>
      <c r="LMV81" s="164"/>
      <c r="LMW81" s="164"/>
      <c r="LMX81" s="164"/>
      <c r="LMY81" s="164"/>
      <c r="LMZ81" s="164"/>
      <c r="LNA81" s="164"/>
      <c r="LNB81" s="164"/>
      <c r="LNC81" s="164"/>
      <c r="LND81" s="164"/>
      <c r="LNE81" s="164"/>
      <c r="LNF81" s="164"/>
      <c r="LNG81" s="164"/>
      <c r="LNH81" s="164"/>
      <c r="LNI81" s="164"/>
      <c r="LNJ81" s="164"/>
      <c r="LNK81" s="164"/>
      <c r="LNL81" s="164"/>
      <c r="LNM81" s="164"/>
      <c r="LNN81" s="164"/>
      <c r="LNO81" s="164"/>
      <c r="LNP81" s="164"/>
      <c r="LNQ81" s="164"/>
      <c r="LNR81" s="164"/>
      <c r="LNS81" s="164"/>
      <c r="LNT81" s="164"/>
      <c r="LNU81" s="164"/>
      <c r="LNV81" s="164"/>
      <c r="LNW81" s="164"/>
      <c r="LNX81" s="164"/>
      <c r="LNY81" s="164"/>
      <c r="LNZ81" s="164"/>
      <c r="LOA81" s="164"/>
      <c r="LOB81" s="164"/>
      <c r="LOC81" s="164"/>
      <c r="LOD81" s="164"/>
      <c r="LOE81" s="164"/>
      <c r="LOF81" s="164"/>
      <c r="LOG81" s="164"/>
      <c r="LOH81" s="164"/>
      <c r="LOI81" s="164"/>
      <c r="LOJ81" s="164"/>
      <c r="LOK81" s="164"/>
      <c r="LOL81" s="164"/>
      <c r="LOM81" s="164"/>
      <c r="LON81" s="164"/>
      <c r="LOO81" s="164"/>
      <c r="LOP81" s="164"/>
      <c r="LOQ81" s="164"/>
      <c r="LOR81" s="164"/>
      <c r="LOS81" s="164"/>
      <c r="LOT81" s="164"/>
      <c r="LOU81" s="164"/>
      <c r="LOV81" s="164"/>
      <c r="LOW81" s="164"/>
      <c r="LOX81" s="164"/>
      <c r="LOY81" s="164"/>
      <c r="LOZ81" s="164"/>
      <c r="LPA81" s="164"/>
      <c r="LPB81" s="164"/>
      <c r="LPC81" s="164"/>
      <c r="LPD81" s="164"/>
      <c r="LPE81" s="164"/>
      <c r="LPF81" s="164"/>
      <c r="LPG81" s="164"/>
      <c r="LPH81" s="164"/>
      <c r="LPI81" s="164"/>
      <c r="LPJ81" s="164"/>
      <c r="LPK81" s="164"/>
      <c r="LPL81" s="164"/>
      <c r="LPM81" s="164"/>
      <c r="LPN81" s="164"/>
      <c r="LPO81" s="164"/>
      <c r="LPP81" s="164"/>
      <c r="LPQ81" s="164"/>
      <c r="LPR81" s="164"/>
      <c r="LPS81" s="164"/>
      <c r="LPT81" s="164"/>
      <c r="LPU81" s="164"/>
      <c r="LPV81" s="164"/>
      <c r="LPW81" s="164"/>
      <c r="LPX81" s="164"/>
      <c r="LPY81" s="164"/>
      <c r="LPZ81" s="164"/>
      <c r="LQA81" s="164"/>
      <c r="LQB81" s="164"/>
      <c r="LQC81" s="164"/>
      <c r="LQD81" s="164"/>
      <c r="LQE81" s="164"/>
      <c r="LQF81" s="164"/>
      <c r="LQG81" s="164"/>
      <c r="LQH81" s="164"/>
      <c r="LQI81" s="164"/>
      <c r="LQJ81" s="164"/>
      <c r="LQK81" s="164"/>
      <c r="LQL81" s="164"/>
      <c r="LQM81" s="164"/>
      <c r="LQN81" s="164"/>
      <c r="LQO81" s="164"/>
      <c r="LQP81" s="164"/>
      <c r="LQQ81" s="164"/>
      <c r="LQR81" s="164"/>
      <c r="LQS81" s="164"/>
      <c r="LQT81" s="164"/>
      <c r="LQU81" s="164"/>
      <c r="LQV81" s="164"/>
      <c r="LQW81" s="164"/>
      <c r="LQX81" s="164"/>
      <c r="LQY81" s="164"/>
      <c r="LQZ81" s="164"/>
      <c r="LRA81" s="164"/>
      <c r="LRB81" s="164"/>
      <c r="LRC81" s="164"/>
      <c r="LRD81" s="164"/>
      <c r="LRE81" s="164"/>
      <c r="LRF81" s="164"/>
      <c r="LRG81" s="164"/>
      <c r="LRH81" s="164"/>
      <c r="LRI81" s="164"/>
      <c r="LRJ81" s="164"/>
      <c r="LRK81" s="164"/>
      <c r="LRL81" s="164"/>
      <c r="LRM81" s="164"/>
      <c r="LRN81" s="164"/>
      <c r="LRO81" s="164"/>
      <c r="LRP81" s="164"/>
      <c r="LRQ81" s="164"/>
      <c r="LRR81" s="164"/>
      <c r="LRS81" s="164"/>
      <c r="LRT81" s="164"/>
      <c r="LRU81" s="164"/>
      <c r="LRV81" s="164"/>
      <c r="LRW81" s="164"/>
      <c r="LRX81" s="164"/>
      <c r="LRY81" s="164"/>
      <c r="LRZ81" s="164"/>
      <c r="LSA81" s="164"/>
      <c r="LSB81" s="164"/>
      <c r="LSC81" s="164"/>
      <c r="LSD81" s="164"/>
      <c r="LSE81" s="164"/>
      <c r="LSF81" s="164"/>
      <c r="LSG81" s="164"/>
      <c r="LSH81" s="164"/>
      <c r="LSI81" s="164"/>
      <c r="LSJ81" s="164"/>
      <c r="LSK81" s="164"/>
      <c r="LSL81" s="164"/>
      <c r="LSM81" s="164"/>
      <c r="LSN81" s="164"/>
      <c r="LSO81" s="164"/>
      <c r="LSP81" s="164"/>
      <c r="LSQ81" s="164"/>
      <c r="LSR81" s="164"/>
      <c r="LSS81" s="164"/>
      <c r="LST81" s="164"/>
      <c r="LSU81" s="164"/>
      <c r="LSV81" s="164"/>
      <c r="LSW81" s="164"/>
      <c r="LSX81" s="164"/>
      <c r="LSY81" s="164"/>
      <c r="LSZ81" s="164"/>
      <c r="LTA81" s="164"/>
      <c r="LTB81" s="164"/>
      <c r="LTC81" s="164"/>
      <c r="LTD81" s="164"/>
      <c r="LTE81" s="164"/>
      <c r="LTF81" s="164"/>
      <c r="LTG81" s="164"/>
      <c r="LTH81" s="164"/>
      <c r="LTI81" s="164"/>
      <c r="LTJ81" s="164"/>
      <c r="LTK81" s="164"/>
      <c r="LTL81" s="164"/>
      <c r="LTM81" s="164"/>
      <c r="LTN81" s="164"/>
      <c r="LTO81" s="164"/>
      <c r="LTP81" s="164"/>
      <c r="LTQ81" s="164"/>
      <c r="LTR81" s="164"/>
      <c r="LTS81" s="164"/>
      <c r="LTT81" s="164"/>
      <c r="LTU81" s="164"/>
      <c r="LTV81" s="164"/>
      <c r="LTW81" s="164"/>
      <c r="LTX81" s="164"/>
      <c r="LTY81" s="164"/>
      <c r="LTZ81" s="164"/>
      <c r="LUA81" s="164"/>
      <c r="LUB81" s="164"/>
      <c r="LUC81" s="164"/>
      <c r="LUD81" s="164"/>
      <c r="LUE81" s="164"/>
      <c r="LUF81" s="164"/>
      <c r="LUG81" s="164"/>
      <c r="LUH81" s="164"/>
      <c r="LUI81" s="164"/>
      <c r="LUJ81" s="164"/>
      <c r="LUK81" s="164"/>
      <c r="LUL81" s="164"/>
      <c r="LUM81" s="164"/>
      <c r="LUN81" s="164"/>
      <c r="LUO81" s="164"/>
      <c r="LUP81" s="164"/>
      <c r="LUQ81" s="164"/>
      <c r="LUR81" s="164"/>
      <c r="LUS81" s="164"/>
      <c r="LUT81" s="164"/>
      <c r="LUU81" s="164"/>
      <c r="LUV81" s="164"/>
      <c r="LUW81" s="164"/>
      <c r="LUX81" s="164"/>
      <c r="LUY81" s="164"/>
      <c r="LUZ81" s="164"/>
      <c r="LVA81" s="164"/>
      <c r="LVB81" s="164"/>
      <c r="LVC81" s="164"/>
      <c r="LVD81" s="164"/>
      <c r="LVE81" s="164"/>
      <c r="LVF81" s="164"/>
      <c r="LVG81" s="164"/>
      <c r="LVH81" s="164"/>
      <c r="LVI81" s="164"/>
      <c r="LVJ81" s="164"/>
      <c r="LVK81" s="164"/>
      <c r="LVL81" s="164"/>
      <c r="LVM81" s="164"/>
      <c r="LVN81" s="164"/>
      <c r="LVO81" s="164"/>
      <c r="LVP81" s="164"/>
      <c r="LVQ81" s="164"/>
      <c r="LVR81" s="164"/>
      <c r="LVS81" s="164"/>
      <c r="LVT81" s="164"/>
      <c r="LVU81" s="164"/>
      <c r="LVV81" s="164"/>
      <c r="LVW81" s="164"/>
      <c r="LVX81" s="164"/>
      <c r="LVY81" s="164"/>
      <c r="LVZ81" s="164"/>
      <c r="LWA81" s="164"/>
      <c r="LWB81" s="164"/>
      <c r="LWC81" s="164"/>
      <c r="LWD81" s="164"/>
      <c r="LWE81" s="164"/>
      <c r="LWF81" s="164"/>
      <c r="LWG81" s="164"/>
      <c r="LWH81" s="164"/>
      <c r="LWI81" s="164"/>
      <c r="LWJ81" s="164"/>
      <c r="LWK81" s="164"/>
      <c r="LWL81" s="164"/>
      <c r="LWM81" s="164"/>
      <c r="LWN81" s="164"/>
      <c r="LWO81" s="164"/>
      <c r="LWP81" s="164"/>
      <c r="LWQ81" s="164"/>
      <c r="LWR81" s="164"/>
      <c r="LWS81" s="164"/>
      <c r="LWT81" s="164"/>
      <c r="LWU81" s="164"/>
      <c r="LWV81" s="164"/>
      <c r="LWW81" s="164"/>
      <c r="LWX81" s="164"/>
      <c r="LWY81" s="164"/>
      <c r="LWZ81" s="164"/>
      <c r="LXA81" s="164"/>
      <c r="LXB81" s="164"/>
      <c r="LXC81" s="164"/>
      <c r="LXD81" s="164"/>
      <c r="LXE81" s="164"/>
      <c r="LXF81" s="164"/>
      <c r="LXG81" s="164"/>
      <c r="LXH81" s="164"/>
      <c r="LXI81" s="164"/>
      <c r="LXJ81" s="164"/>
      <c r="LXK81" s="164"/>
      <c r="LXL81" s="164"/>
      <c r="LXM81" s="164"/>
      <c r="LXN81" s="164"/>
      <c r="LXO81" s="164"/>
      <c r="LXP81" s="164"/>
      <c r="LXQ81" s="164"/>
      <c r="LXR81" s="164"/>
      <c r="LXS81" s="164"/>
      <c r="LXT81" s="164"/>
      <c r="LXU81" s="164"/>
      <c r="LXV81" s="164"/>
      <c r="LXW81" s="164"/>
      <c r="LXX81" s="164"/>
      <c r="LXY81" s="164"/>
      <c r="LXZ81" s="164"/>
      <c r="LYA81" s="164"/>
      <c r="LYB81" s="164"/>
      <c r="LYC81" s="164"/>
      <c r="LYD81" s="164"/>
      <c r="LYE81" s="164"/>
      <c r="LYF81" s="164"/>
      <c r="LYG81" s="164"/>
      <c r="LYH81" s="164"/>
      <c r="LYI81" s="164"/>
      <c r="LYJ81" s="164"/>
      <c r="LYK81" s="164"/>
      <c r="LYL81" s="164"/>
      <c r="LYM81" s="164"/>
      <c r="LYN81" s="164"/>
      <c r="LYO81" s="164"/>
      <c r="LYP81" s="164"/>
      <c r="LYQ81" s="164"/>
      <c r="LYR81" s="164"/>
      <c r="LYS81" s="164"/>
      <c r="LYT81" s="164"/>
      <c r="LYU81" s="164"/>
      <c r="LYV81" s="164"/>
      <c r="LYW81" s="164"/>
      <c r="LYX81" s="164"/>
      <c r="LYY81" s="164"/>
      <c r="LYZ81" s="164"/>
      <c r="LZA81" s="164"/>
      <c r="LZB81" s="164"/>
      <c r="LZC81" s="164"/>
      <c r="LZD81" s="164"/>
      <c r="LZE81" s="164"/>
      <c r="LZF81" s="164"/>
      <c r="LZG81" s="164"/>
      <c r="LZH81" s="164"/>
      <c r="LZI81" s="164"/>
      <c r="LZJ81" s="164"/>
      <c r="LZK81" s="164"/>
      <c r="LZL81" s="164"/>
      <c r="LZM81" s="164"/>
      <c r="LZN81" s="164"/>
      <c r="LZO81" s="164"/>
      <c r="LZP81" s="164"/>
      <c r="LZQ81" s="164"/>
      <c r="LZR81" s="164"/>
      <c r="LZS81" s="164"/>
      <c r="LZT81" s="164"/>
      <c r="LZU81" s="164"/>
      <c r="LZV81" s="164"/>
      <c r="LZW81" s="164"/>
      <c r="LZX81" s="164"/>
      <c r="LZY81" s="164"/>
      <c r="LZZ81" s="164"/>
      <c r="MAA81" s="164"/>
      <c r="MAB81" s="164"/>
      <c r="MAC81" s="164"/>
      <c r="MAD81" s="164"/>
      <c r="MAE81" s="164"/>
      <c r="MAF81" s="164"/>
      <c r="MAG81" s="164"/>
      <c r="MAH81" s="164"/>
      <c r="MAI81" s="164"/>
      <c r="MAJ81" s="164"/>
      <c r="MAK81" s="164"/>
      <c r="MAL81" s="164"/>
      <c r="MAM81" s="164"/>
      <c r="MAN81" s="164"/>
      <c r="MAO81" s="164"/>
      <c r="MAP81" s="164"/>
      <c r="MAQ81" s="164"/>
      <c r="MAR81" s="164"/>
      <c r="MAS81" s="164"/>
      <c r="MAT81" s="164"/>
      <c r="MAU81" s="164"/>
      <c r="MAV81" s="164"/>
      <c r="MAW81" s="164"/>
      <c r="MAX81" s="164"/>
      <c r="MAY81" s="164"/>
      <c r="MAZ81" s="164"/>
      <c r="MBA81" s="164"/>
      <c r="MBB81" s="164"/>
      <c r="MBC81" s="164"/>
      <c r="MBD81" s="164"/>
      <c r="MBE81" s="164"/>
      <c r="MBF81" s="164"/>
      <c r="MBG81" s="164"/>
      <c r="MBH81" s="164"/>
      <c r="MBI81" s="164"/>
      <c r="MBJ81" s="164"/>
      <c r="MBK81" s="164"/>
      <c r="MBL81" s="164"/>
      <c r="MBM81" s="164"/>
      <c r="MBN81" s="164"/>
      <c r="MBO81" s="164"/>
      <c r="MBP81" s="164"/>
      <c r="MBQ81" s="164"/>
      <c r="MBR81" s="164"/>
      <c r="MBS81" s="164"/>
      <c r="MBT81" s="164"/>
      <c r="MBU81" s="164"/>
      <c r="MBV81" s="164"/>
      <c r="MBW81" s="164"/>
      <c r="MBX81" s="164"/>
      <c r="MBY81" s="164"/>
      <c r="MBZ81" s="164"/>
      <c r="MCA81" s="164"/>
      <c r="MCB81" s="164"/>
      <c r="MCC81" s="164"/>
      <c r="MCD81" s="164"/>
      <c r="MCE81" s="164"/>
      <c r="MCF81" s="164"/>
      <c r="MCG81" s="164"/>
      <c r="MCH81" s="164"/>
      <c r="MCI81" s="164"/>
      <c r="MCJ81" s="164"/>
      <c r="MCK81" s="164"/>
      <c r="MCL81" s="164"/>
      <c r="MCM81" s="164"/>
      <c r="MCN81" s="164"/>
      <c r="MCO81" s="164"/>
      <c r="MCP81" s="164"/>
      <c r="MCQ81" s="164"/>
      <c r="MCR81" s="164"/>
      <c r="MCS81" s="164"/>
      <c r="MCT81" s="164"/>
      <c r="MCU81" s="164"/>
      <c r="MCV81" s="164"/>
      <c r="MCW81" s="164"/>
      <c r="MCX81" s="164"/>
      <c r="MCY81" s="164"/>
      <c r="MCZ81" s="164"/>
      <c r="MDA81" s="164"/>
      <c r="MDB81" s="164"/>
      <c r="MDC81" s="164"/>
      <c r="MDD81" s="164"/>
      <c r="MDE81" s="164"/>
      <c r="MDF81" s="164"/>
      <c r="MDG81" s="164"/>
      <c r="MDH81" s="164"/>
      <c r="MDI81" s="164"/>
      <c r="MDJ81" s="164"/>
      <c r="MDK81" s="164"/>
      <c r="MDL81" s="164"/>
      <c r="MDM81" s="164"/>
      <c r="MDN81" s="164"/>
      <c r="MDO81" s="164"/>
      <c r="MDP81" s="164"/>
      <c r="MDQ81" s="164"/>
      <c r="MDR81" s="164"/>
      <c r="MDS81" s="164"/>
      <c r="MDT81" s="164"/>
      <c r="MDU81" s="164"/>
      <c r="MDV81" s="164"/>
      <c r="MDW81" s="164"/>
      <c r="MDX81" s="164"/>
      <c r="MDY81" s="164"/>
      <c r="MDZ81" s="164"/>
      <c r="MEA81" s="164"/>
      <c r="MEB81" s="164"/>
      <c r="MEC81" s="164"/>
      <c r="MED81" s="164"/>
      <c r="MEE81" s="164"/>
      <c r="MEF81" s="164"/>
      <c r="MEG81" s="164"/>
      <c r="MEH81" s="164"/>
      <c r="MEI81" s="164"/>
      <c r="MEJ81" s="164"/>
      <c r="MEK81" s="164"/>
      <c r="MEL81" s="164"/>
      <c r="MEM81" s="164"/>
      <c r="MEN81" s="164"/>
      <c r="MEO81" s="164"/>
      <c r="MEP81" s="164"/>
      <c r="MEQ81" s="164"/>
      <c r="MER81" s="164"/>
      <c r="MES81" s="164"/>
      <c r="MET81" s="164"/>
      <c r="MEU81" s="164"/>
      <c r="MEV81" s="164"/>
      <c r="MEW81" s="164"/>
      <c r="MEX81" s="164"/>
      <c r="MEY81" s="164"/>
      <c r="MEZ81" s="164"/>
      <c r="MFA81" s="164"/>
      <c r="MFB81" s="164"/>
      <c r="MFC81" s="164"/>
      <c r="MFD81" s="164"/>
      <c r="MFE81" s="164"/>
      <c r="MFF81" s="164"/>
      <c r="MFG81" s="164"/>
      <c r="MFH81" s="164"/>
      <c r="MFI81" s="164"/>
      <c r="MFJ81" s="164"/>
      <c r="MFK81" s="164"/>
      <c r="MFL81" s="164"/>
      <c r="MFM81" s="164"/>
      <c r="MFN81" s="164"/>
      <c r="MFO81" s="164"/>
      <c r="MFP81" s="164"/>
      <c r="MFQ81" s="164"/>
      <c r="MFR81" s="164"/>
      <c r="MFS81" s="164"/>
      <c r="MFT81" s="164"/>
      <c r="MFU81" s="164"/>
      <c r="MFV81" s="164"/>
      <c r="MFW81" s="164"/>
      <c r="MFX81" s="164"/>
      <c r="MFY81" s="164"/>
      <c r="MFZ81" s="164"/>
      <c r="MGA81" s="164"/>
      <c r="MGB81" s="164"/>
      <c r="MGC81" s="164"/>
      <c r="MGD81" s="164"/>
      <c r="MGE81" s="164"/>
      <c r="MGF81" s="164"/>
      <c r="MGG81" s="164"/>
      <c r="MGH81" s="164"/>
      <c r="MGI81" s="164"/>
      <c r="MGJ81" s="164"/>
      <c r="MGK81" s="164"/>
      <c r="MGL81" s="164"/>
      <c r="MGM81" s="164"/>
      <c r="MGN81" s="164"/>
      <c r="MGO81" s="164"/>
      <c r="MGP81" s="164"/>
      <c r="MGQ81" s="164"/>
      <c r="MGR81" s="164"/>
      <c r="MGS81" s="164"/>
      <c r="MGT81" s="164"/>
      <c r="MGU81" s="164"/>
      <c r="MGV81" s="164"/>
      <c r="MGW81" s="164"/>
      <c r="MGX81" s="164"/>
      <c r="MGY81" s="164"/>
      <c r="MGZ81" s="164"/>
      <c r="MHA81" s="164"/>
      <c r="MHB81" s="164"/>
      <c r="MHC81" s="164"/>
      <c r="MHD81" s="164"/>
      <c r="MHE81" s="164"/>
      <c r="MHF81" s="164"/>
      <c r="MHG81" s="164"/>
      <c r="MHH81" s="164"/>
      <c r="MHI81" s="164"/>
      <c r="MHJ81" s="164"/>
      <c r="MHK81" s="164"/>
      <c r="MHL81" s="164"/>
      <c r="MHM81" s="164"/>
      <c r="MHN81" s="164"/>
      <c r="MHO81" s="164"/>
      <c r="MHP81" s="164"/>
      <c r="MHQ81" s="164"/>
      <c r="MHR81" s="164"/>
      <c r="MHS81" s="164"/>
      <c r="MHT81" s="164"/>
      <c r="MHU81" s="164"/>
      <c r="MHV81" s="164"/>
      <c r="MHW81" s="164"/>
      <c r="MHX81" s="164"/>
      <c r="MHY81" s="164"/>
      <c r="MHZ81" s="164"/>
      <c r="MIA81" s="164"/>
      <c r="MIB81" s="164"/>
      <c r="MIC81" s="164"/>
      <c r="MID81" s="164"/>
      <c r="MIE81" s="164"/>
      <c r="MIF81" s="164"/>
      <c r="MIG81" s="164"/>
      <c r="MIH81" s="164"/>
      <c r="MII81" s="164"/>
      <c r="MIJ81" s="164"/>
      <c r="MIK81" s="164"/>
      <c r="MIL81" s="164"/>
      <c r="MIM81" s="164"/>
      <c r="MIN81" s="164"/>
      <c r="MIO81" s="164"/>
      <c r="MIP81" s="164"/>
      <c r="MIQ81" s="164"/>
      <c r="MIR81" s="164"/>
      <c r="MIS81" s="164"/>
      <c r="MIT81" s="164"/>
      <c r="MIU81" s="164"/>
      <c r="MIV81" s="164"/>
      <c r="MIW81" s="164"/>
      <c r="MIX81" s="164"/>
      <c r="MIY81" s="164"/>
      <c r="MIZ81" s="164"/>
      <c r="MJA81" s="164"/>
      <c r="MJB81" s="164"/>
      <c r="MJC81" s="164"/>
      <c r="MJD81" s="164"/>
      <c r="MJE81" s="164"/>
      <c r="MJF81" s="164"/>
      <c r="MJG81" s="164"/>
      <c r="MJH81" s="164"/>
      <c r="MJI81" s="164"/>
      <c r="MJJ81" s="164"/>
      <c r="MJK81" s="164"/>
      <c r="MJL81" s="164"/>
      <c r="MJM81" s="164"/>
      <c r="MJN81" s="164"/>
      <c r="MJO81" s="164"/>
      <c r="MJP81" s="164"/>
      <c r="MJQ81" s="164"/>
      <c r="MJR81" s="164"/>
      <c r="MJS81" s="164"/>
      <c r="MJT81" s="164"/>
      <c r="MJU81" s="164"/>
      <c r="MJV81" s="164"/>
      <c r="MJW81" s="164"/>
      <c r="MJX81" s="164"/>
      <c r="MJY81" s="164"/>
      <c r="MJZ81" s="164"/>
      <c r="MKA81" s="164"/>
      <c r="MKB81" s="164"/>
      <c r="MKC81" s="164"/>
      <c r="MKD81" s="164"/>
      <c r="MKE81" s="164"/>
      <c r="MKF81" s="164"/>
      <c r="MKG81" s="164"/>
      <c r="MKH81" s="164"/>
      <c r="MKI81" s="164"/>
      <c r="MKJ81" s="164"/>
      <c r="MKK81" s="164"/>
      <c r="MKL81" s="164"/>
      <c r="MKM81" s="164"/>
      <c r="MKN81" s="164"/>
      <c r="MKO81" s="164"/>
      <c r="MKP81" s="164"/>
      <c r="MKQ81" s="164"/>
      <c r="MKR81" s="164"/>
      <c r="MKS81" s="164"/>
      <c r="MKT81" s="164"/>
      <c r="MKU81" s="164"/>
      <c r="MKV81" s="164"/>
      <c r="MKW81" s="164"/>
      <c r="MKX81" s="164"/>
      <c r="MKY81" s="164"/>
      <c r="MKZ81" s="164"/>
      <c r="MLA81" s="164"/>
      <c r="MLB81" s="164"/>
      <c r="MLC81" s="164"/>
      <c r="MLD81" s="164"/>
      <c r="MLE81" s="164"/>
      <c r="MLF81" s="164"/>
      <c r="MLG81" s="164"/>
      <c r="MLH81" s="164"/>
      <c r="MLI81" s="164"/>
      <c r="MLJ81" s="164"/>
      <c r="MLK81" s="164"/>
      <c r="MLL81" s="164"/>
      <c r="MLM81" s="164"/>
      <c r="MLN81" s="164"/>
      <c r="MLO81" s="164"/>
      <c r="MLP81" s="164"/>
      <c r="MLQ81" s="164"/>
      <c r="MLR81" s="164"/>
      <c r="MLS81" s="164"/>
      <c r="MLT81" s="164"/>
      <c r="MLU81" s="164"/>
      <c r="MLV81" s="164"/>
      <c r="MLW81" s="164"/>
      <c r="MLX81" s="164"/>
      <c r="MLY81" s="164"/>
      <c r="MLZ81" s="164"/>
      <c r="MMA81" s="164"/>
      <c r="MMB81" s="164"/>
      <c r="MMC81" s="164"/>
      <c r="MMD81" s="164"/>
      <c r="MME81" s="164"/>
      <c r="MMF81" s="164"/>
      <c r="MMG81" s="164"/>
      <c r="MMH81" s="164"/>
      <c r="MMI81" s="164"/>
      <c r="MMJ81" s="164"/>
      <c r="MMK81" s="164"/>
      <c r="MML81" s="164"/>
      <c r="MMM81" s="164"/>
      <c r="MMN81" s="164"/>
      <c r="MMO81" s="164"/>
      <c r="MMP81" s="164"/>
      <c r="MMQ81" s="164"/>
      <c r="MMR81" s="164"/>
      <c r="MMS81" s="164"/>
      <c r="MMT81" s="164"/>
      <c r="MMU81" s="164"/>
      <c r="MMV81" s="164"/>
      <c r="MMW81" s="164"/>
      <c r="MMX81" s="164"/>
      <c r="MMY81" s="164"/>
      <c r="MMZ81" s="164"/>
      <c r="MNA81" s="164"/>
      <c r="MNB81" s="164"/>
      <c r="MNC81" s="164"/>
      <c r="MND81" s="164"/>
      <c r="MNE81" s="164"/>
      <c r="MNF81" s="164"/>
      <c r="MNG81" s="164"/>
      <c r="MNH81" s="164"/>
      <c r="MNI81" s="164"/>
      <c r="MNJ81" s="164"/>
      <c r="MNK81" s="164"/>
      <c r="MNL81" s="164"/>
      <c r="MNM81" s="164"/>
      <c r="MNN81" s="164"/>
      <c r="MNO81" s="164"/>
      <c r="MNP81" s="164"/>
      <c r="MNQ81" s="164"/>
      <c r="MNR81" s="164"/>
      <c r="MNS81" s="164"/>
      <c r="MNT81" s="164"/>
      <c r="MNU81" s="164"/>
      <c r="MNV81" s="164"/>
      <c r="MNW81" s="164"/>
      <c r="MNX81" s="164"/>
      <c r="MNY81" s="164"/>
      <c r="MNZ81" s="164"/>
      <c r="MOA81" s="164"/>
      <c r="MOB81" s="164"/>
      <c r="MOC81" s="164"/>
      <c r="MOD81" s="164"/>
      <c r="MOE81" s="164"/>
      <c r="MOF81" s="164"/>
      <c r="MOG81" s="164"/>
      <c r="MOH81" s="164"/>
      <c r="MOI81" s="164"/>
      <c r="MOJ81" s="164"/>
      <c r="MOK81" s="164"/>
      <c r="MOL81" s="164"/>
      <c r="MOM81" s="164"/>
      <c r="MON81" s="164"/>
      <c r="MOO81" s="164"/>
      <c r="MOP81" s="164"/>
      <c r="MOQ81" s="164"/>
      <c r="MOR81" s="164"/>
      <c r="MOS81" s="164"/>
      <c r="MOT81" s="164"/>
      <c r="MOU81" s="164"/>
      <c r="MOV81" s="164"/>
      <c r="MOW81" s="164"/>
      <c r="MOX81" s="164"/>
      <c r="MOY81" s="164"/>
      <c r="MOZ81" s="164"/>
      <c r="MPA81" s="164"/>
      <c r="MPB81" s="164"/>
      <c r="MPC81" s="164"/>
      <c r="MPD81" s="164"/>
      <c r="MPE81" s="164"/>
      <c r="MPF81" s="164"/>
      <c r="MPG81" s="164"/>
      <c r="MPH81" s="164"/>
      <c r="MPI81" s="164"/>
      <c r="MPJ81" s="164"/>
      <c r="MPK81" s="164"/>
      <c r="MPL81" s="164"/>
      <c r="MPM81" s="164"/>
      <c r="MPN81" s="164"/>
      <c r="MPO81" s="164"/>
      <c r="MPP81" s="164"/>
      <c r="MPQ81" s="164"/>
      <c r="MPR81" s="164"/>
      <c r="MPS81" s="164"/>
      <c r="MPT81" s="164"/>
      <c r="MPU81" s="164"/>
      <c r="MPV81" s="164"/>
      <c r="MPW81" s="164"/>
      <c r="MPX81" s="164"/>
      <c r="MPY81" s="164"/>
      <c r="MPZ81" s="164"/>
      <c r="MQA81" s="164"/>
      <c r="MQB81" s="164"/>
      <c r="MQC81" s="164"/>
      <c r="MQD81" s="164"/>
      <c r="MQE81" s="164"/>
      <c r="MQF81" s="164"/>
      <c r="MQG81" s="164"/>
      <c r="MQH81" s="164"/>
      <c r="MQI81" s="164"/>
      <c r="MQJ81" s="164"/>
      <c r="MQK81" s="164"/>
      <c r="MQL81" s="164"/>
      <c r="MQM81" s="164"/>
      <c r="MQN81" s="164"/>
      <c r="MQO81" s="164"/>
      <c r="MQP81" s="164"/>
      <c r="MQQ81" s="164"/>
      <c r="MQR81" s="164"/>
      <c r="MQS81" s="164"/>
      <c r="MQT81" s="164"/>
      <c r="MQU81" s="164"/>
      <c r="MQV81" s="164"/>
      <c r="MQW81" s="164"/>
      <c r="MQX81" s="164"/>
      <c r="MQY81" s="164"/>
      <c r="MQZ81" s="164"/>
      <c r="MRA81" s="164"/>
      <c r="MRB81" s="164"/>
      <c r="MRC81" s="164"/>
      <c r="MRD81" s="164"/>
      <c r="MRE81" s="164"/>
      <c r="MRF81" s="164"/>
      <c r="MRG81" s="164"/>
      <c r="MRH81" s="164"/>
      <c r="MRI81" s="164"/>
      <c r="MRJ81" s="164"/>
      <c r="MRK81" s="164"/>
      <c r="MRL81" s="164"/>
      <c r="MRM81" s="164"/>
      <c r="MRN81" s="164"/>
      <c r="MRO81" s="164"/>
      <c r="MRP81" s="164"/>
      <c r="MRQ81" s="164"/>
      <c r="MRR81" s="164"/>
      <c r="MRS81" s="164"/>
      <c r="MRT81" s="164"/>
      <c r="MRU81" s="164"/>
      <c r="MRV81" s="164"/>
      <c r="MRW81" s="164"/>
      <c r="MRX81" s="164"/>
      <c r="MRY81" s="164"/>
      <c r="MRZ81" s="164"/>
      <c r="MSA81" s="164"/>
      <c r="MSB81" s="164"/>
      <c r="MSC81" s="164"/>
      <c r="MSD81" s="164"/>
      <c r="MSE81" s="164"/>
      <c r="MSF81" s="164"/>
      <c r="MSG81" s="164"/>
      <c r="MSH81" s="164"/>
      <c r="MSI81" s="164"/>
      <c r="MSJ81" s="164"/>
      <c r="MSK81" s="164"/>
      <c r="MSL81" s="164"/>
      <c r="MSM81" s="164"/>
      <c r="MSN81" s="164"/>
      <c r="MSO81" s="164"/>
      <c r="MSP81" s="164"/>
      <c r="MSQ81" s="164"/>
      <c r="MSR81" s="164"/>
      <c r="MSS81" s="164"/>
      <c r="MST81" s="164"/>
      <c r="MSU81" s="164"/>
      <c r="MSV81" s="164"/>
      <c r="MSW81" s="164"/>
      <c r="MSX81" s="164"/>
      <c r="MSY81" s="164"/>
      <c r="MSZ81" s="164"/>
      <c r="MTA81" s="164"/>
      <c r="MTB81" s="164"/>
      <c r="MTC81" s="164"/>
      <c r="MTD81" s="164"/>
      <c r="MTE81" s="164"/>
      <c r="MTF81" s="164"/>
      <c r="MTG81" s="164"/>
      <c r="MTH81" s="164"/>
      <c r="MTI81" s="164"/>
      <c r="MTJ81" s="164"/>
      <c r="MTK81" s="164"/>
      <c r="MTL81" s="164"/>
      <c r="MTM81" s="164"/>
      <c r="MTN81" s="164"/>
      <c r="MTO81" s="164"/>
      <c r="MTP81" s="164"/>
      <c r="MTQ81" s="164"/>
      <c r="MTR81" s="164"/>
      <c r="MTS81" s="164"/>
      <c r="MTT81" s="164"/>
      <c r="MTU81" s="164"/>
      <c r="MTV81" s="164"/>
      <c r="MTW81" s="164"/>
      <c r="MTX81" s="164"/>
      <c r="MTY81" s="164"/>
      <c r="MTZ81" s="164"/>
      <c r="MUA81" s="164"/>
      <c r="MUB81" s="164"/>
      <c r="MUC81" s="164"/>
      <c r="MUD81" s="164"/>
      <c r="MUE81" s="164"/>
      <c r="MUF81" s="164"/>
      <c r="MUG81" s="164"/>
      <c r="MUH81" s="164"/>
      <c r="MUI81" s="164"/>
      <c r="MUJ81" s="164"/>
      <c r="MUK81" s="164"/>
      <c r="MUL81" s="164"/>
      <c r="MUM81" s="164"/>
      <c r="MUN81" s="164"/>
      <c r="MUO81" s="164"/>
      <c r="MUP81" s="164"/>
      <c r="MUQ81" s="164"/>
      <c r="MUR81" s="164"/>
      <c r="MUS81" s="164"/>
      <c r="MUT81" s="164"/>
      <c r="MUU81" s="164"/>
      <c r="MUV81" s="164"/>
      <c r="MUW81" s="164"/>
      <c r="MUX81" s="164"/>
      <c r="MUY81" s="164"/>
      <c r="MUZ81" s="164"/>
      <c r="MVA81" s="164"/>
      <c r="MVB81" s="164"/>
      <c r="MVC81" s="164"/>
      <c r="MVD81" s="164"/>
      <c r="MVE81" s="164"/>
      <c r="MVF81" s="164"/>
      <c r="MVG81" s="164"/>
      <c r="MVH81" s="164"/>
      <c r="MVI81" s="164"/>
      <c r="MVJ81" s="164"/>
      <c r="MVK81" s="164"/>
      <c r="MVL81" s="164"/>
      <c r="MVM81" s="164"/>
      <c r="MVN81" s="164"/>
      <c r="MVO81" s="164"/>
      <c r="MVP81" s="164"/>
      <c r="MVQ81" s="164"/>
      <c r="MVR81" s="164"/>
      <c r="MVS81" s="164"/>
      <c r="MVT81" s="164"/>
      <c r="MVU81" s="164"/>
      <c r="MVV81" s="164"/>
      <c r="MVW81" s="164"/>
      <c r="MVX81" s="164"/>
      <c r="MVY81" s="164"/>
      <c r="MVZ81" s="164"/>
      <c r="MWA81" s="164"/>
      <c r="MWB81" s="164"/>
      <c r="MWC81" s="164"/>
      <c r="MWD81" s="164"/>
      <c r="MWE81" s="164"/>
      <c r="MWF81" s="164"/>
      <c r="MWG81" s="164"/>
      <c r="MWH81" s="164"/>
      <c r="MWI81" s="164"/>
      <c r="MWJ81" s="164"/>
      <c r="MWK81" s="164"/>
      <c r="MWL81" s="164"/>
      <c r="MWM81" s="164"/>
      <c r="MWN81" s="164"/>
      <c r="MWO81" s="164"/>
      <c r="MWP81" s="164"/>
      <c r="MWQ81" s="164"/>
      <c r="MWR81" s="164"/>
      <c r="MWS81" s="164"/>
      <c r="MWT81" s="164"/>
      <c r="MWU81" s="164"/>
      <c r="MWV81" s="164"/>
      <c r="MWW81" s="164"/>
      <c r="MWX81" s="164"/>
      <c r="MWY81" s="164"/>
      <c r="MWZ81" s="164"/>
      <c r="MXA81" s="164"/>
      <c r="MXB81" s="164"/>
      <c r="MXC81" s="164"/>
      <c r="MXD81" s="164"/>
      <c r="MXE81" s="164"/>
      <c r="MXF81" s="164"/>
      <c r="MXG81" s="164"/>
      <c r="MXH81" s="164"/>
      <c r="MXI81" s="164"/>
      <c r="MXJ81" s="164"/>
      <c r="MXK81" s="164"/>
      <c r="MXL81" s="164"/>
      <c r="MXM81" s="164"/>
      <c r="MXN81" s="164"/>
      <c r="MXO81" s="164"/>
      <c r="MXP81" s="164"/>
      <c r="MXQ81" s="164"/>
      <c r="MXR81" s="164"/>
      <c r="MXS81" s="164"/>
      <c r="MXT81" s="164"/>
      <c r="MXU81" s="164"/>
      <c r="MXV81" s="164"/>
      <c r="MXW81" s="164"/>
      <c r="MXX81" s="164"/>
      <c r="MXY81" s="164"/>
      <c r="MXZ81" s="164"/>
      <c r="MYA81" s="164"/>
      <c r="MYB81" s="164"/>
      <c r="MYC81" s="164"/>
      <c r="MYD81" s="164"/>
      <c r="MYE81" s="164"/>
      <c r="MYF81" s="164"/>
      <c r="MYG81" s="164"/>
      <c r="MYH81" s="164"/>
      <c r="MYI81" s="164"/>
      <c r="MYJ81" s="164"/>
      <c r="MYK81" s="164"/>
      <c r="MYL81" s="164"/>
      <c r="MYM81" s="164"/>
      <c r="MYN81" s="164"/>
      <c r="MYO81" s="164"/>
      <c r="MYP81" s="164"/>
      <c r="MYQ81" s="164"/>
      <c r="MYR81" s="164"/>
      <c r="MYS81" s="164"/>
      <c r="MYT81" s="164"/>
      <c r="MYU81" s="164"/>
      <c r="MYV81" s="164"/>
      <c r="MYW81" s="164"/>
      <c r="MYX81" s="164"/>
      <c r="MYY81" s="164"/>
      <c r="MYZ81" s="164"/>
      <c r="MZA81" s="164"/>
      <c r="MZB81" s="164"/>
      <c r="MZC81" s="164"/>
      <c r="MZD81" s="164"/>
      <c r="MZE81" s="164"/>
      <c r="MZF81" s="164"/>
      <c r="MZG81" s="164"/>
      <c r="MZH81" s="164"/>
      <c r="MZI81" s="164"/>
      <c r="MZJ81" s="164"/>
      <c r="MZK81" s="164"/>
      <c r="MZL81" s="164"/>
      <c r="MZM81" s="164"/>
      <c r="MZN81" s="164"/>
      <c r="MZO81" s="164"/>
      <c r="MZP81" s="164"/>
      <c r="MZQ81" s="164"/>
      <c r="MZR81" s="164"/>
      <c r="MZS81" s="164"/>
      <c r="MZT81" s="164"/>
      <c r="MZU81" s="164"/>
      <c r="MZV81" s="164"/>
      <c r="MZW81" s="164"/>
      <c r="MZX81" s="164"/>
      <c r="MZY81" s="164"/>
      <c r="MZZ81" s="164"/>
      <c r="NAA81" s="164"/>
      <c r="NAB81" s="164"/>
      <c r="NAC81" s="164"/>
      <c r="NAD81" s="164"/>
      <c r="NAE81" s="164"/>
      <c r="NAF81" s="164"/>
      <c r="NAG81" s="164"/>
      <c r="NAH81" s="164"/>
      <c r="NAI81" s="164"/>
      <c r="NAJ81" s="164"/>
      <c r="NAK81" s="164"/>
      <c r="NAL81" s="164"/>
      <c r="NAM81" s="164"/>
      <c r="NAN81" s="164"/>
      <c r="NAO81" s="164"/>
      <c r="NAP81" s="164"/>
      <c r="NAQ81" s="164"/>
      <c r="NAR81" s="164"/>
      <c r="NAS81" s="164"/>
      <c r="NAT81" s="164"/>
      <c r="NAU81" s="164"/>
      <c r="NAV81" s="164"/>
      <c r="NAW81" s="164"/>
      <c r="NAX81" s="164"/>
      <c r="NAY81" s="164"/>
      <c r="NAZ81" s="164"/>
      <c r="NBA81" s="164"/>
      <c r="NBB81" s="164"/>
      <c r="NBC81" s="164"/>
      <c r="NBD81" s="164"/>
      <c r="NBE81" s="164"/>
      <c r="NBF81" s="164"/>
      <c r="NBG81" s="164"/>
      <c r="NBH81" s="164"/>
      <c r="NBI81" s="164"/>
      <c r="NBJ81" s="164"/>
      <c r="NBK81" s="164"/>
      <c r="NBL81" s="164"/>
      <c r="NBM81" s="164"/>
      <c r="NBN81" s="164"/>
      <c r="NBO81" s="164"/>
      <c r="NBP81" s="164"/>
      <c r="NBQ81" s="164"/>
      <c r="NBR81" s="164"/>
      <c r="NBS81" s="164"/>
      <c r="NBT81" s="164"/>
      <c r="NBU81" s="164"/>
      <c r="NBV81" s="164"/>
      <c r="NBW81" s="164"/>
      <c r="NBX81" s="164"/>
      <c r="NBY81" s="164"/>
      <c r="NBZ81" s="164"/>
      <c r="NCA81" s="164"/>
      <c r="NCB81" s="164"/>
      <c r="NCC81" s="164"/>
      <c r="NCD81" s="164"/>
      <c r="NCE81" s="164"/>
      <c r="NCF81" s="164"/>
      <c r="NCG81" s="164"/>
      <c r="NCH81" s="164"/>
      <c r="NCI81" s="164"/>
      <c r="NCJ81" s="164"/>
      <c r="NCK81" s="164"/>
      <c r="NCL81" s="164"/>
      <c r="NCM81" s="164"/>
      <c r="NCN81" s="164"/>
      <c r="NCO81" s="164"/>
      <c r="NCP81" s="164"/>
      <c r="NCQ81" s="164"/>
      <c r="NCR81" s="164"/>
      <c r="NCS81" s="164"/>
      <c r="NCT81" s="164"/>
      <c r="NCU81" s="164"/>
      <c r="NCV81" s="164"/>
      <c r="NCW81" s="164"/>
      <c r="NCX81" s="164"/>
      <c r="NCY81" s="164"/>
      <c r="NCZ81" s="164"/>
      <c r="NDA81" s="164"/>
      <c r="NDB81" s="164"/>
      <c r="NDC81" s="164"/>
      <c r="NDD81" s="164"/>
      <c r="NDE81" s="164"/>
      <c r="NDF81" s="164"/>
      <c r="NDG81" s="164"/>
      <c r="NDH81" s="164"/>
      <c r="NDI81" s="164"/>
      <c r="NDJ81" s="164"/>
      <c r="NDK81" s="164"/>
      <c r="NDL81" s="164"/>
      <c r="NDM81" s="164"/>
      <c r="NDN81" s="164"/>
      <c r="NDO81" s="164"/>
      <c r="NDP81" s="164"/>
      <c r="NDQ81" s="164"/>
      <c r="NDR81" s="164"/>
      <c r="NDS81" s="164"/>
      <c r="NDT81" s="164"/>
      <c r="NDU81" s="164"/>
      <c r="NDV81" s="164"/>
      <c r="NDW81" s="164"/>
      <c r="NDX81" s="164"/>
      <c r="NDY81" s="164"/>
      <c r="NDZ81" s="164"/>
      <c r="NEA81" s="164"/>
      <c r="NEB81" s="164"/>
      <c r="NEC81" s="164"/>
      <c r="NED81" s="164"/>
      <c r="NEE81" s="164"/>
      <c r="NEF81" s="164"/>
      <c r="NEG81" s="164"/>
      <c r="NEH81" s="164"/>
      <c r="NEI81" s="164"/>
      <c r="NEJ81" s="164"/>
      <c r="NEK81" s="164"/>
      <c r="NEL81" s="164"/>
      <c r="NEM81" s="164"/>
      <c r="NEN81" s="164"/>
      <c r="NEO81" s="164"/>
      <c r="NEP81" s="164"/>
      <c r="NEQ81" s="164"/>
      <c r="NER81" s="164"/>
      <c r="NES81" s="164"/>
      <c r="NET81" s="164"/>
      <c r="NEU81" s="164"/>
      <c r="NEV81" s="164"/>
      <c r="NEW81" s="164"/>
      <c r="NEX81" s="164"/>
      <c r="NEY81" s="164"/>
      <c r="NEZ81" s="164"/>
      <c r="NFA81" s="164"/>
      <c r="NFB81" s="164"/>
      <c r="NFC81" s="164"/>
      <c r="NFD81" s="164"/>
      <c r="NFE81" s="164"/>
      <c r="NFF81" s="164"/>
      <c r="NFG81" s="164"/>
      <c r="NFH81" s="164"/>
      <c r="NFI81" s="164"/>
      <c r="NFJ81" s="164"/>
      <c r="NFK81" s="164"/>
      <c r="NFL81" s="164"/>
      <c r="NFM81" s="164"/>
      <c r="NFN81" s="164"/>
      <c r="NFO81" s="164"/>
      <c r="NFP81" s="164"/>
      <c r="NFQ81" s="164"/>
      <c r="NFR81" s="164"/>
      <c r="NFS81" s="164"/>
      <c r="NFT81" s="164"/>
      <c r="NFU81" s="164"/>
      <c r="NFV81" s="164"/>
      <c r="NFW81" s="164"/>
      <c r="NFX81" s="164"/>
      <c r="NFY81" s="164"/>
      <c r="NFZ81" s="164"/>
      <c r="NGA81" s="164"/>
      <c r="NGB81" s="164"/>
      <c r="NGC81" s="164"/>
      <c r="NGD81" s="164"/>
      <c r="NGE81" s="164"/>
      <c r="NGF81" s="164"/>
      <c r="NGG81" s="164"/>
      <c r="NGH81" s="164"/>
      <c r="NGI81" s="164"/>
      <c r="NGJ81" s="164"/>
      <c r="NGK81" s="164"/>
      <c r="NGL81" s="164"/>
      <c r="NGM81" s="164"/>
      <c r="NGN81" s="164"/>
      <c r="NGO81" s="164"/>
      <c r="NGP81" s="164"/>
      <c r="NGQ81" s="164"/>
      <c r="NGR81" s="164"/>
      <c r="NGS81" s="164"/>
      <c r="NGT81" s="164"/>
      <c r="NGU81" s="164"/>
      <c r="NGV81" s="164"/>
      <c r="NGW81" s="164"/>
      <c r="NGX81" s="164"/>
      <c r="NGY81" s="164"/>
      <c r="NGZ81" s="164"/>
      <c r="NHA81" s="164"/>
      <c r="NHB81" s="164"/>
      <c r="NHC81" s="164"/>
      <c r="NHD81" s="164"/>
      <c r="NHE81" s="164"/>
      <c r="NHF81" s="164"/>
      <c r="NHG81" s="164"/>
      <c r="NHH81" s="164"/>
      <c r="NHI81" s="164"/>
      <c r="NHJ81" s="164"/>
      <c r="NHK81" s="164"/>
      <c r="NHL81" s="164"/>
      <c r="NHM81" s="164"/>
      <c r="NHN81" s="164"/>
      <c r="NHO81" s="164"/>
      <c r="NHP81" s="164"/>
      <c r="NHQ81" s="164"/>
      <c r="NHR81" s="164"/>
      <c r="NHS81" s="164"/>
      <c r="NHT81" s="164"/>
      <c r="NHU81" s="164"/>
      <c r="NHV81" s="164"/>
      <c r="NHW81" s="164"/>
      <c r="NHX81" s="164"/>
      <c r="NHY81" s="164"/>
      <c r="NHZ81" s="164"/>
      <c r="NIA81" s="164"/>
      <c r="NIB81" s="164"/>
      <c r="NIC81" s="164"/>
      <c r="NID81" s="164"/>
      <c r="NIE81" s="164"/>
      <c r="NIF81" s="164"/>
      <c r="NIG81" s="164"/>
      <c r="NIH81" s="164"/>
      <c r="NII81" s="164"/>
      <c r="NIJ81" s="164"/>
      <c r="NIK81" s="164"/>
      <c r="NIL81" s="164"/>
      <c r="NIM81" s="164"/>
      <c r="NIN81" s="164"/>
      <c r="NIO81" s="164"/>
      <c r="NIP81" s="164"/>
      <c r="NIQ81" s="164"/>
      <c r="NIR81" s="164"/>
      <c r="NIS81" s="164"/>
      <c r="NIT81" s="164"/>
      <c r="NIU81" s="164"/>
      <c r="NIV81" s="164"/>
      <c r="NIW81" s="164"/>
      <c r="NIX81" s="164"/>
      <c r="NIY81" s="164"/>
      <c r="NIZ81" s="164"/>
      <c r="NJA81" s="164"/>
      <c r="NJB81" s="164"/>
      <c r="NJC81" s="164"/>
      <c r="NJD81" s="164"/>
      <c r="NJE81" s="164"/>
      <c r="NJF81" s="164"/>
      <c r="NJG81" s="164"/>
      <c r="NJH81" s="164"/>
      <c r="NJI81" s="164"/>
      <c r="NJJ81" s="164"/>
      <c r="NJK81" s="164"/>
      <c r="NJL81" s="164"/>
      <c r="NJM81" s="164"/>
      <c r="NJN81" s="164"/>
      <c r="NJO81" s="164"/>
      <c r="NJP81" s="164"/>
      <c r="NJQ81" s="164"/>
      <c r="NJR81" s="164"/>
      <c r="NJS81" s="164"/>
      <c r="NJT81" s="164"/>
      <c r="NJU81" s="164"/>
      <c r="NJV81" s="164"/>
      <c r="NJW81" s="164"/>
      <c r="NJX81" s="164"/>
      <c r="NJY81" s="164"/>
      <c r="NJZ81" s="164"/>
      <c r="NKA81" s="164"/>
      <c r="NKB81" s="164"/>
      <c r="NKC81" s="164"/>
      <c r="NKD81" s="164"/>
      <c r="NKE81" s="164"/>
      <c r="NKF81" s="164"/>
      <c r="NKG81" s="164"/>
      <c r="NKH81" s="164"/>
      <c r="NKI81" s="164"/>
      <c r="NKJ81" s="164"/>
      <c r="NKK81" s="164"/>
      <c r="NKL81" s="164"/>
      <c r="NKM81" s="164"/>
      <c r="NKN81" s="164"/>
      <c r="NKO81" s="164"/>
      <c r="NKP81" s="164"/>
      <c r="NKQ81" s="164"/>
      <c r="NKR81" s="164"/>
      <c r="NKS81" s="164"/>
      <c r="NKT81" s="164"/>
      <c r="NKU81" s="164"/>
      <c r="NKV81" s="164"/>
      <c r="NKW81" s="164"/>
      <c r="NKX81" s="164"/>
      <c r="NKY81" s="164"/>
      <c r="NKZ81" s="164"/>
      <c r="NLA81" s="164"/>
      <c r="NLB81" s="164"/>
      <c r="NLC81" s="164"/>
      <c r="NLD81" s="164"/>
      <c r="NLE81" s="164"/>
      <c r="NLF81" s="164"/>
      <c r="NLG81" s="164"/>
      <c r="NLH81" s="164"/>
      <c r="NLI81" s="164"/>
      <c r="NLJ81" s="164"/>
      <c r="NLK81" s="164"/>
      <c r="NLL81" s="164"/>
      <c r="NLM81" s="164"/>
      <c r="NLN81" s="164"/>
      <c r="NLO81" s="164"/>
      <c r="NLP81" s="164"/>
      <c r="NLQ81" s="164"/>
      <c r="NLR81" s="164"/>
      <c r="NLS81" s="164"/>
      <c r="NLT81" s="164"/>
      <c r="NLU81" s="164"/>
      <c r="NLV81" s="164"/>
      <c r="NLW81" s="164"/>
      <c r="NLX81" s="164"/>
      <c r="NLY81" s="164"/>
      <c r="NLZ81" s="164"/>
      <c r="NMA81" s="164"/>
      <c r="NMB81" s="164"/>
      <c r="NMC81" s="164"/>
      <c r="NMD81" s="164"/>
      <c r="NME81" s="164"/>
      <c r="NMF81" s="164"/>
      <c r="NMG81" s="164"/>
      <c r="NMH81" s="164"/>
      <c r="NMI81" s="164"/>
      <c r="NMJ81" s="164"/>
      <c r="NMK81" s="164"/>
      <c r="NML81" s="164"/>
      <c r="NMM81" s="164"/>
      <c r="NMN81" s="164"/>
      <c r="NMO81" s="164"/>
      <c r="NMP81" s="164"/>
      <c r="NMQ81" s="164"/>
      <c r="NMR81" s="164"/>
      <c r="NMS81" s="164"/>
      <c r="NMT81" s="164"/>
      <c r="NMU81" s="164"/>
      <c r="NMV81" s="164"/>
      <c r="NMW81" s="164"/>
      <c r="NMX81" s="164"/>
      <c r="NMY81" s="164"/>
      <c r="NMZ81" s="164"/>
      <c r="NNA81" s="164"/>
      <c r="NNB81" s="164"/>
      <c r="NNC81" s="164"/>
      <c r="NND81" s="164"/>
      <c r="NNE81" s="164"/>
      <c r="NNF81" s="164"/>
      <c r="NNG81" s="164"/>
      <c r="NNH81" s="164"/>
      <c r="NNI81" s="164"/>
      <c r="NNJ81" s="164"/>
      <c r="NNK81" s="164"/>
      <c r="NNL81" s="164"/>
      <c r="NNM81" s="164"/>
      <c r="NNN81" s="164"/>
      <c r="NNO81" s="164"/>
      <c r="NNP81" s="164"/>
      <c r="NNQ81" s="164"/>
      <c r="NNR81" s="164"/>
      <c r="NNS81" s="164"/>
      <c r="NNT81" s="164"/>
      <c r="NNU81" s="164"/>
      <c r="NNV81" s="164"/>
      <c r="NNW81" s="164"/>
      <c r="NNX81" s="164"/>
      <c r="NNY81" s="164"/>
      <c r="NNZ81" s="164"/>
      <c r="NOA81" s="164"/>
      <c r="NOB81" s="164"/>
      <c r="NOC81" s="164"/>
      <c r="NOD81" s="164"/>
      <c r="NOE81" s="164"/>
      <c r="NOF81" s="164"/>
      <c r="NOG81" s="164"/>
      <c r="NOH81" s="164"/>
      <c r="NOI81" s="164"/>
      <c r="NOJ81" s="164"/>
      <c r="NOK81" s="164"/>
      <c r="NOL81" s="164"/>
      <c r="NOM81" s="164"/>
      <c r="NON81" s="164"/>
      <c r="NOO81" s="164"/>
      <c r="NOP81" s="164"/>
      <c r="NOQ81" s="164"/>
      <c r="NOR81" s="164"/>
      <c r="NOS81" s="164"/>
      <c r="NOT81" s="164"/>
      <c r="NOU81" s="164"/>
      <c r="NOV81" s="164"/>
      <c r="NOW81" s="164"/>
      <c r="NOX81" s="164"/>
      <c r="NOY81" s="164"/>
      <c r="NOZ81" s="164"/>
      <c r="NPA81" s="164"/>
      <c r="NPB81" s="164"/>
      <c r="NPC81" s="164"/>
      <c r="NPD81" s="164"/>
      <c r="NPE81" s="164"/>
      <c r="NPF81" s="164"/>
      <c r="NPG81" s="164"/>
      <c r="NPH81" s="164"/>
      <c r="NPI81" s="164"/>
      <c r="NPJ81" s="164"/>
      <c r="NPK81" s="164"/>
      <c r="NPL81" s="164"/>
      <c r="NPM81" s="164"/>
      <c r="NPN81" s="164"/>
      <c r="NPO81" s="164"/>
      <c r="NPP81" s="164"/>
      <c r="NPQ81" s="164"/>
      <c r="NPR81" s="164"/>
      <c r="NPS81" s="164"/>
      <c r="NPT81" s="164"/>
      <c r="NPU81" s="164"/>
      <c r="NPV81" s="164"/>
      <c r="NPW81" s="164"/>
      <c r="NPX81" s="164"/>
      <c r="NPY81" s="164"/>
      <c r="NPZ81" s="164"/>
      <c r="NQA81" s="164"/>
      <c r="NQB81" s="164"/>
      <c r="NQC81" s="164"/>
      <c r="NQD81" s="164"/>
      <c r="NQE81" s="164"/>
      <c r="NQF81" s="164"/>
      <c r="NQG81" s="164"/>
      <c r="NQH81" s="164"/>
      <c r="NQI81" s="164"/>
      <c r="NQJ81" s="164"/>
      <c r="NQK81" s="164"/>
      <c r="NQL81" s="164"/>
      <c r="NQM81" s="164"/>
      <c r="NQN81" s="164"/>
      <c r="NQO81" s="164"/>
      <c r="NQP81" s="164"/>
      <c r="NQQ81" s="164"/>
      <c r="NQR81" s="164"/>
      <c r="NQS81" s="164"/>
      <c r="NQT81" s="164"/>
      <c r="NQU81" s="164"/>
      <c r="NQV81" s="164"/>
      <c r="NQW81" s="164"/>
      <c r="NQX81" s="164"/>
      <c r="NQY81" s="164"/>
      <c r="NQZ81" s="164"/>
      <c r="NRA81" s="164"/>
      <c r="NRB81" s="164"/>
      <c r="NRC81" s="164"/>
      <c r="NRD81" s="164"/>
      <c r="NRE81" s="164"/>
      <c r="NRF81" s="164"/>
      <c r="NRG81" s="164"/>
      <c r="NRH81" s="164"/>
      <c r="NRI81" s="164"/>
      <c r="NRJ81" s="164"/>
      <c r="NRK81" s="164"/>
      <c r="NRL81" s="164"/>
      <c r="NRM81" s="164"/>
      <c r="NRN81" s="164"/>
      <c r="NRO81" s="164"/>
      <c r="NRP81" s="164"/>
      <c r="NRQ81" s="164"/>
      <c r="NRR81" s="164"/>
      <c r="NRS81" s="164"/>
      <c r="NRT81" s="164"/>
      <c r="NRU81" s="164"/>
      <c r="NRV81" s="164"/>
      <c r="NRW81" s="164"/>
      <c r="NRX81" s="164"/>
      <c r="NRY81" s="164"/>
      <c r="NRZ81" s="164"/>
      <c r="NSA81" s="164"/>
      <c r="NSB81" s="164"/>
      <c r="NSC81" s="164"/>
      <c r="NSD81" s="164"/>
      <c r="NSE81" s="164"/>
      <c r="NSF81" s="164"/>
      <c r="NSG81" s="164"/>
      <c r="NSH81" s="164"/>
      <c r="NSI81" s="164"/>
      <c r="NSJ81" s="164"/>
      <c r="NSK81" s="164"/>
      <c r="NSL81" s="164"/>
      <c r="NSM81" s="164"/>
      <c r="NSN81" s="164"/>
      <c r="NSO81" s="164"/>
      <c r="NSP81" s="164"/>
      <c r="NSQ81" s="164"/>
      <c r="NSR81" s="164"/>
      <c r="NSS81" s="164"/>
      <c r="NST81" s="164"/>
      <c r="NSU81" s="164"/>
      <c r="NSV81" s="164"/>
      <c r="NSW81" s="164"/>
      <c r="NSX81" s="164"/>
      <c r="NSY81" s="164"/>
      <c r="NSZ81" s="164"/>
      <c r="NTA81" s="164"/>
      <c r="NTB81" s="164"/>
      <c r="NTC81" s="164"/>
      <c r="NTD81" s="164"/>
      <c r="NTE81" s="164"/>
      <c r="NTF81" s="164"/>
      <c r="NTG81" s="164"/>
      <c r="NTH81" s="164"/>
      <c r="NTI81" s="164"/>
      <c r="NTJ81" s="164"/>
      <c r="NTK81" s="164"/>
      <c r="NTL81" s="164"/>
      <c r="NTM81" s="164"/>
      <c r="NTN81" s="164"/>
      <c r="NTO81" s="164"/>
      <c r="NTP81" s="164"/>
      <c r="NTQ81" s="164"/>
      <c r="NTR81" s="164"/>
      <c r="NTS81" s="164"/>
      <c r="NTT81" s="164"/>
      <c r="NTU81" s="164"/>
      <c r="NTV81" s="164"/>
      <c r="NTW81" s="164"/>
      <c r="NTX81" s="164"/>
      <c r="NTY81" s="164"/>
      <c r="NTZ81" s="164"/>
      <c r="NUA81" s="164"/>
      <c r="NUB81" s="164"/>
      <c r="NUC81" s="164"/>
      <c r="NUD81" s="164"/>
      <c r="NUE81" s="164"/>
      <c r="NUF81" s="164"/>
      <c r="NUG81" s="164"/>
      <c r="NUH81" s="164"/>
      <c r="NUI81" s="164"/>
      <c r="NUJ81" s="164"/>
      <c r="NUK81" s="164"/>
      <c r="NUL81" s="164"/>
      <c r="NUM81" s="164"/>
      <c r="NUN81" s="164"/>
      <c r="NUO81" s="164"/>
      <c r="NUP81" s="164"/>
      <c r="NUQ81" s="164"/>
      <c r="NUR81" s="164"/>
      <c r="NUS81" s="164"/>
      <c r="NUT81" s="164"/>
      <c r="NUU81" s="164"/>
      <c r="NUV81" s="164"/>
      <c r="NUW81" s="164"/>
      <c r="NUX81" s="164"/>
      <c r="NUY81" s="164"/>
      <c r="NUZ81" s="164"/>
      <c r="NVA81" s="164"/>
      <c r="NVB81" s="164"/>
      <c r="NVC81" s="164"/>
      <c r="NVD81" s="164"/>
      <c r="NVE81" s="164"/>
      <c r="NVF81" s="164"/>
      <c r="NVG81" s="164"/>
      <c r="NVH81" s="164"/>
      <c r="NVI81" s="164"/>
      <c r="NVJ81" s="164"/>
      <c r="NVK81" s="164"/>
      <c r="NVL81" s="164"/>
      <c r="NVM81" s="164"/>
      <c r="NVN81" s="164"/>
      <c r="NVO81" s="164"/>
      <c r="NVP81" s="164"/>
      <c r="NVQ81" s="164"/>
      <c r="NVR81" s="164"/>
      <c r="NVS81" s="164"/>
      <c r="NVT81" s="164"/>
      <c r="NVU81" s="164"/>
      <c r="NVV81" s="164"/>
      <c r="NVW81" s="164"/>
      <c r="NVX81" s="164"/>
      <c r="NVY81" s="164"/>
      <c r="NVZ81" s="164"/>
      <c r="NWA81" s="164"/>
      <c r="NWB81" s="164"/>
      <c r="NWC81" s="164"/>
      <c r="NWD81" s="164"/>
      <c r="NWE81" s="164"/>
      <c r="NWF81" s="164"/>
      <c r="NWG81" s="164"/>
      <c r="NWH81" s="164"/>
      <c r="NWI81" s="164"/>
      <c r="NWJ81" s="164"/>
      <c r="NWK81" s="164"/>
      <c r="NWL81" s="164"/>
      <c r="NWM81" s="164"/>
      <c r="NWN81" s="164"/>
      <c r="NWO81" s="164"/>
      <c r="NWP81" s="164"/>
      <c r="NWQ81" s="164"/>
      <c r="NWR81" s="164"/>
      <c r="NWS81" s="164"/>
      <c r="NWT81" s="164"/>
      <c r="NWU81" s="164"/>
      <c r="NWV81" s="164"/>
      <c r="NWW81" s="164"/>
      <c r="NWX81" s="164"/>
      <c r="NWY81" s="164"/>
      <c r="NWZ81" s="164"/>
      <c r="NXA81" s="164"/>
      <c r="NXB81" s="164"/>
      <c r="NXC81" s="164"/>
      <c r="NXD81" s="164"/>
      <c r="NXE81" s="164"/>
      <c r="NXF81" s="164"/>
      <c r="NXG81" s="164"/>
      <c r="NXH81" s="164"/>
      <c r="NXI81" s="164"/>
      <c r="NXJ81" s="164"/>
      <c r="NXK81" s="164"/>
      <c r="NXL81" s="164"/>
      <c r="NXM81" s="164"/>
      <c r="NXN81" s="164"/>
      <c r="NXO81" s="164"/>
      <c r="NXP81" s="164"/>
      <c r="NXQ81" s="164"/>
      <c r="NXR81" s="164"/>
      <c r="NXS81" s="164"/>
      <c r="NXT81" s="164"/>
      <c r="NXU81" s="164"/>
      <c r="NXV81" s="164"/>
      <c r="NXW81" s="164"/>
      <c r="NXX81" s="164"/>
      <c r="NXY81" s="164"/>
      <c r="NXZ81" s="164"/>
      <c r="NYA81" s="164"/>
      <c r="NYB81" s="164"/>
      <c r="NYC81" s="164"/>
      <c r="NYD81" s="164"/>
      <c r="NYE81" s="164"/>
      <c r="NYF81" s="164"/>
      <c r="NYG81" s="164"/>
      <c r="NYH81" s="164"/>
      <c r="NYI81" s="164"/>
      <c r="NYJ81" s="164"/>
      <c r="NYK81" s="164"/>
      <c r="NYL81" s="164"/>
      <c r="NYM81" s="164"/>
      <c r="NYN81" s="164"/>
      <c r="NYO81" s="164"/>
      <c r="NYP81" s="164"/>
      <c r="NYQ81" s="164"/>
      <c r="NYR81" s="164"/>
      <c r="NYS81" s="164"/>
      <c r="NYT81" s="164"/>
      <c r="NYU81" s="164"/>
      <c r="NYV81" s="164"/>
      <c r="NYW81" s="164"/>
      <c r="NYX81" s="164"/>
      <c r="NYY81" s="164"/>
      <c r="NYZ81" s="164"/>
      <c r="NZA81" s="164"/>
      <c r="NZB81" s="164"/>
      <c r="NZC81" s="164"/>
      <c r="NZD81" s="164"/>
      <c r="NZE81" s="164"/>
      <c r="NZF81" s="164"/>
      <c r="NZG81" s="164"/>
      <c r="NZH81" s="164"/>
      <c r="NZI81" s="164"/>
      <c r="NZJ81" s="164"/>
      <c r="NZK81" s="164"/>
      <c r="NZL81" s="164"/>
      <c r="NZM81" s="164"/>
      <c r="NZN81" s="164"/>
      <c r="NZO81" s="164"/>
      <c r="NZP81" s="164"/>
      <c r="NZQ81" s="164"/>
      <c r="NZR81" s="164"/>
      <c r="NZS81" s="164"/>
      <c r="NZT81" s="164"/>
      <c r="NZU81" s="164"/>
      <c r="NZV81" s="164"/>
      <c r="NZW81" s="164"/>
      <c r="NZX81" s="164"/>
      <c r="NZY81" s="164"/>
      <c r="NZZ81" s="164"/>
      <c r="OAA81" s="164"/>
      <c r="OAB81" s="164"/>
      <c r="OAC81" s="164"/>
      <c r="OAD81" s="164"/>
      <c r="OAE81" s="164"/>
      <c r="OAF81" s="164"/>
      <c r="OAG81" s="164"/>
      <c r="OAH81" s="164"/>
      <c r="OAI81" s="164"/>
      <c r="OAJ81" s="164"/>
      <c r="OAK81" s="164"/>
      <c r="OAL81" s="164"/>
      <c r="OAM81" s="164"/>
      <c r="OAN81" s="164"/>
      <c r="OAO81" s="164"/>
      <c r="OAP81" s="164"/>
      <c r="OAQ81" s="164"/>
      <c r="OAR81" s="164"/>
      <c r="OAS81" s="164"/>
      <c r="OAT81" s="164"/>
      <c r="OAU81" s="164"/>
      <c r="OAV81" s="164"/>
      <c r="OAW81" s="164"/>
      <c r="OAX81" s="164"/>
      <c r="OAY81" s="164"/>
      <c r="OAZ81" s="164"/>
      <c r="OBA81" s="164"/>
      <c r="OBB81" s="164"/>
      <c r="OBC81" s="164"/>
      <c r="OBD81" s="164"/>
      <c r="OBE81" s="164"/>
      <c r="OBF81" s="164"/>
      <c r="OBG81" s="164"/>
      <c r="OBH81" s="164"/>
      <c r="OBI81" s="164"/>
      <c r="OBJ81" s="164"/>
      <c r="OBK81" s="164"/>
      <c r="OBL81" s="164"/>
      <c r="OBM81" s="164"/>
      <c r="OBN81" s="164"/>
      <c r="OBO81" s="164"/>
      <c r="OBP81" s="164"/>
      <c r="OBQ81" s="164"/>
      <c r="OBR81" s="164"/>
      <c r="OBS81" s="164"/>
      <c r="OBT81" s="164"/>
      <c r="OBU81" s="164"/>
      <c r="OBV81" s="164"/>
      <c r="OBW81" s="164"/>
      <c r="OBX81" s="164"/>
      <c r="OBY81" s="164"/>
      <c r="OBZ81" s="164"/>
      <c r="OCA81" s="164"/>
      <c r="OCB81" s="164"/>
      <c r="OCC81" s="164"/>
      <c r="OCD81" s="164"/>
      <c r="OCE81" s="164"/>
      <c r="OCF81" s="164"/>
      <c r="OCG81" s="164"/>
      <c r="OCH81" s="164"/>
      <c r="OCI81" s="164"/>
      <c r="OCJ81" s="164"/>
      <c r="OCK81" s="164"/>
      <c r="OCL81" s="164"/>
      <c r="OCM81" s="164"/>
      <c r="OCN81" s="164"/>
      <c r="OCO81" s="164"/>
      <c r="OCP81" s="164"/>
      <c r="OCQ81" s="164"/>
      <c r="OCR81" s="164"/>
      <c r="OCS81" s="164"/>
      <c r="OCT81" s="164"/>
      <c r="OCU81" s="164"/>
      <c r="OCV81" s="164"/>
      <c r="OCW81" s="164"/>
      <c r="OCX81" s="164"/>
      <c r="OCY81" s="164"/>
      <c r="OCZ81" s="164"/>
      <c r="ODA81" s="164"/>
      <c r="ODB81" s="164"/>
      <c r="ODC81" s="164"/>
      <c r="ODD81" s="164"/>
      <c r="ODE81" s="164"/>
      <c r="ODF81" s="164"/>
      <c r="ODG81" s="164"/>
      <c r="ODH81" s="164"/>
      <c r="ODI81" s="164"/>
      <c r="ODJ81" s="164"/>
      <c r="ODK81" s="164"/>
      <c r="ODL81" s="164"/>
      <c r="ODM81" s="164"/>
      <c r="ODN81" s="164"/>
      <c r="ODO81" s="164"/>
      <c r="ODP81" s="164"/>
      <c r="ODQ81" s="164"/>
      <c r="ODR81" s="164"/>
      <c r="ODS81" s="164"/>
      <c r="ODT81" s="164"/>
      <c r="ODU81" s="164"/>
      <c r="ODV81" s="164"/>
      <c r="ODW81" s="164"/>
      <c r="ODX81" s="164"/>
      <c r="ODY81" s="164"/>
      <c r="ODZ81" s="164"/>
      <c r="OEA81" s="164"/>
      <c r="OEB81" s="164"/>
      <c r="OEC81" s="164"/>
      <c r="OED81" s="164"/>
      <c r="OEE81" s="164"/>
      <c r="OEF81" s="164"/>
      <c r="OEG81" s="164"/>
      <c r="OEH81" s="164"/>
      <c r="OEI81" s="164"/>
      <c r="OEJ81" s="164"/>
      <c r="OEK81" s="164"/>
      <c r="OEL81" s="164"/>
      <c r="OEM81" s="164"/>
      <c r="OEN81" s="164"/>
      <c r="OEO81" s="164"/>
      <c r="OEP81" s="164"/>
      <c r="OEQ81" s="164"/>
      <c r="OER81" s="164"/>
      <c r="OES81" s="164"/>
      <c r="OET81" s="164"/>
      <c r="OEU81" s="164"/>
      <c r="OEV81" s="164"/>
      <c r="OEW81" s="164"/>
      <c r="OEX81" s="164"/>
      <c r="OEY81" s="164"/>
      <c r="OEZ81" s="164"/>
      <c r="OFA81" s="164"/>
      <c r="OFB81" s="164"/>
      <c r="OFC81" s="164"/>
      <c r="OFD81" s="164"/>
      <c r="OFE81" s="164"/>
      <c r="OFF81" s="164"/>
      <c r="OFG81" s="164"/>
      <c r="OFH81" s="164"/>
      <c r="OFI81" s="164"/>
      <c r="OFJ81" s="164"/>
      <c r="OFK81" s="164"/>
      <c r="OFL81" s="164"/>
      <c r="OFM81" s="164"/>
      <c r="OFN81" s="164"/>
      <c r="OFO81" s="164"/>
      <c r="OFP81" s="164"/>
      <c r="OFQ81" s="164"/>
      <c r="OFR81" s="164"/>
      <c r="OFS81" s="164"/>
      <c r="OFT81" s="164"/>
      <c r="OFU81" s="164"/>
      <c r="OFV81" s="164"/>
      <c r="OFW81" s="164"/>
      <c r="OFX81" s="164"/>
      <c r="OFY81" s="164"/>
      <c r="OFZ81" s="164"/>
      <c r="OGA81" s="164"/>
      <c r="OGB81" s="164"/>
      <c r="OGC81" s="164"/>
      <c r="OGD81" s="164"/>
      <c r="OGE81" s="164"/>
      <c r="OGF81" s="164"/>
      <c r="OGG81" s="164"/>
      <c r="OGH81" s="164"/>
      <c r="OGI81" s="164"/>
      <c r="OGJ81" s="164"/>
      <c r="OGK81" s="164"/>
      <c r="OGL81" s="164"/>
      <c r="OGM81" s="164"/>
      <c r="OGN81" s="164"/>
      <c r="OGO81" s="164"/>
      <c r="OGP81" s="164"/>
      <c r="OGQ81" s="164"/>
      <c r="OGR81" s="164"/>
      <c r="OGS81" s="164"/>
      <c r="OGT81" s="164"/>
      <c r="OGU81" s="164"/>
      <c r="OGV81" s="164"/>
      <c r="OGW81" s="164"/>
      <c r="OGX81" s="164"/>
      <c r="OGY81" s="164"/>
      <c r="OGZ81" s="164"/>
      <c r="OHA81" s="164"/>
      <c r="OHB81" s="164"/>
      <c r="OHC81" s="164"/>
      <c r="OHD81" s="164"/>
      <c r="OHE81" s="164"/>
      <c r="OHF81" s="164"/>
      <c r="OHG81" s="164"/>
      <c r="OHH81" s="164"/>
      <c r="OHI81" s="164"/>
      <c r="OHJ81" s="164"/>
      <c r="OHK81" s="164"/>
      <c r="OHL81" s="164"/>
      <c r="OHM81" s="164"/>
      <c r="OHN81" s="164"/>
      <c r="OHO81" s="164"/>
      <c r="OHP81" s="164"/>
      <c r="OHQ81" s="164"/>
      <c r="OHR81" s="164"/>
      <c r="OHS81" s="164"/>
      <c r="OHT81" s="164"/>
      <c r="OHU81" s="164"/>
      <c r="OHV81" s="164"/>
      <c r="OHW81" s="164"/>
      <c r="OHX81" s="164"/>
      <c r="OHY81" s="164"/>
      <c r="OHZ81" s="164"/>
      <c r="OIA81" s="164"/>
      <c r="OIB81" s="164"/>
      <c r="OIC81" s="164"/>
      <c r="OID81" s="164"/>
      <c r="OIE81" s="164"/>
      <c r="OIF81" s="164"/>
      <c r="OIG81" s="164"/>
      <c r="OIH81" s="164"/>
      <c r="OII81" s="164"/>
      <c r="OIJ81" s="164"/>
      <c r="OIK81" s="164"/>
      <c r="OIL81" s="164"/>
      <c r="OIM81" s="164"/>
      <c r="OIN81" s="164"/>
      <c r="OIO81" s="164"/>
      <c r="OIP81" s="164"/>
      <c r="OIQ81" s="164"/>
      <c r="OIR81" s="164"/>
      <c r="OIS81" s="164"/>
      <c r="OIT81" s="164"/>
      <c r="OIU81" s="164"/>
      <c r="OIV81" s="164"/>
      <c r="OIW81" s="164"/>
      <c r="OIX81" s="164"/>
      <c r="OIY81" s="164"/>
      <c r="OIZ81" s="164"/>
      <c r="OJA81" s="164"/>
      <c r="OJB81" s="164"/>
      <c r="OJC81" s="164"/>
      <c r="OJD81" s="164"/>
      <c r="OJE81" s="164"/>
      <c r="OJF81" s="164"/>
      <c r="OJG81" s="164"/>
      <c r="OJH81" s="164"/>
      <c r="OJI81" s="164"/>
      <c r="OJJ81" s="164"/>
      <c r="OJK81" s="164"/>
      <c r="OJL81" s="164"/>
      <c r="OJM81" s="164"/>
      <c r="OJN81" s="164"/>
      <c r="OJO81" s="164"/>
      <c r="OJP81" s="164"/>
      <c r="OJQ81" s="164"/>
      <c r="OJR81" s="164"/>
      <c r="OJS81" s="164"/>
      <c r="OJT81" s="164"/>
      <c r="OJU81" s="164"/>
      <c r="OJV81" s="164"/>
      <c r="OJW81" s="164"/>
      <c r="OJX81" s="164"/>
      <c r="OJY81" s="164"/>
      <c r="OJZ81" s="164"/>
      <c r="OKA81" s="164"/>
      <c r="OKB81" s="164"/>
      <c r="OKC81" s="164"/>
      <c r="OKD81" s="164"/>
      <c r="OKE81" s="164"/>
      <c r="OKF81" s="164"/>
      <c r="OKG81" s="164"/>
      <c r="OKH81" s="164"/>
      <c r="OKI81" s="164"/>
      <c r="OKJ81" s="164"/>
      <c r="OKK81" s="164"/>
      <c r="OKL81" s="164"/>
      <c r="OKM81" s="164"/>
      <c r="OKN81" s="164"/>
      <c r="OKO81" s="164"/>
      <c r="OKP81" s="164"/>
      <c r="OKQ81" s="164"/>
      <c r="OKR81" s="164"/>
      <c r="OKS81" s="164"/>
      <c r="OKT81" s="164"/>
      <c r="OKU81" s="164"/>
      <c r="OKV81" s="164"/>
      <c r="OKW81" s="164"/>
      <c r="OKX81" s="164"/>
      <c r="OKY81" s="164"/>
      <c r="OKZ81" s="164"/>
      <c r="OLA81" s="164"/>
      <c r="OLB81" s="164"/>
      <c r="OLC81" s="164"/>
      <c r="OLD81" s="164"/>
      <c r="OLE81" s="164"/>
      <c r="OLF81" s="164"/>
      <c r="OLG81" s="164"/>
      <c r="OLH81" s="164"/>
      <c r="OLI81" s="164"/>
      <c r="OLJ81" s="164"/>
      <c r="OLK81" s="164"/>
      <c r="OLL81" s="164"/>
      <c r="OLM81" s="164"/>
      <c r="OLN81" s="164"/>
      <c r="OLO81" s="164"/>
      <c r="OLP81" s="164"/>
      <c r="OLQ81" s="164"/>
      <c r="OLR81" s="164"/>
      <c r="OLS81" s="164"/>
      <c r="OLT81" s="164"/>
      <c r="OLU81" s="164"/>
      <c r="OLV81" s="164"/>
      <c r="OLW81" s="164"/>
      <c r="OLX81" s="164"/>
      <c r="OLY81" s="164"/>
      <c r="OLZ81" s="164"/>
      <c r="OMA81" s="164"/>
      <c r="OMB81" s="164"/>
      <c r="OMC81" s="164"/>
      <c r="OMD81" s="164"/>
      <c r="OME81" s="164"/>
      <c r="OMF81" s="164"/>
      <c r="OMG81" s="164"/>
      <c r="OMH81" s="164"/>
      <c r="OMI81" s="164"/>
      <c r="OMJ81" s="164"/>
      <c r="OMK81" s="164"/>
      <c r="OML81" s="164"/>
      <c r="OMM81" s="164"/>
      <c r="OMN81" s="164"/>
      <c r="OMO81" s="164"/>
      <c r="OMP81" s="164"/>
      <c r="OMQ81" s="164"/>
      <c r="OMR81" s="164"/>
      <c r="OMS81" s="164"/>
      <c r="OMT81" s="164"/>
      <c r="OMU81" s="164"/>
      <c r="OMV81" s="164"/>
      <c r="OMW81" s="164"/>
      <c r="OMX81" s="164"/>
      <c r="OMY81" s="164"/>
      <c r="OMZ81" s="164"/>
      <c r="ONA81" s="164"/>
      <c r="ONB81" s="164"/>
      <c r="ONC81" s="164"/>
      <c r="OND81" s="164"/>
      <c r="ONE81" s="164"/>
      <c r="ONF81" s="164"/>
      <c r="ONG81" s="164"/>
      <c r="ONH81" s="164"/>
      <c r="ONI81" s="164"/>
      <c r="ONJ81" s="164"/>
      <c r="ONK81" s="164"/>
      <c r="ONL81" s="164"/>
      <c r="ONM81" s="164"/>
      <c r="ONN81" s="164"/>
      <c r="ONO81" s="164"/>
      <c r="ONP81" s="164"/>
      <c r="ONQ81" s="164"/>
      <c r="ONR81" s="164"/>
      <c r="ONS81" s="164"/>
      <c r="ONT81" s="164"/>
      <c r="ONU81" s="164"/>
      <c r="ONV81" s="164"/>
      <c r="ONW81" s="164"/>
      <c r="ONX81" s="164"/>
      <c r="ONY81" s="164"/>
      <c r="ONZ81" s="164"/>
      <c r="OOA81" s="164"/>
      <c r="OOB81" s="164"/>
      <c r="OOC81" s="164"/>
      <c r="OOD81" s="164"/>
      <c r="OOE81" s="164"/>
      <c r="OOF81" s="164"/>
      <c r="OOG81" s="164"/>
      <c r="OOH81" s="164"/>
      <c r="OOI81" s="164"/>
      <c r="OOJ81" s="164"/>
      <c r="OOK81" s="164"/>
      <c r="OOL81" s="164"/>
      <c r="OOM81" s="164"/>
      <c r="OON81" s="164"/>
      <c r="OOO81" s="164"/>
      <c r="OOP81" s="164"/>
      <c r="OOQ81" s="164"/>
      <c r="OOR81" s="164"/>
      <c r="OOS81" s="164"/>
      <c r="OOT81" s="164"/>
      <c r="OOU81" s="164"/>
      <c r="OOV81" s="164"/>
      <c r="OOW81" s="164"/>
      <c r="OOX81" s="164"/>
      <c r="OOY81" s="164"/>
      <c r="OOZ81" s="164"/>
      <c r="OPA81" s="164"/>
      <c r="OPB81" s="164"/>
      <c r="OPC81" s="164"/>
      <c r="OPD81" s="164"/>
      <c r="OPE81" s="164"/>
      <c r="OPF81" s="164"/>
      <c r="OPG81" s="164"/>
      <c r="OPH81" s="164"/>
      <c r="OPI81" s="164"/>
      <c r="OPJ81" s="164"/>
      <c r="OPK81" s="164"/>
      <c r="OPL81" s="164"/>
      <c r="OPM81" s="164"/>
      <c r="OPN81" s="164"/>
      <c r="OPO81" s="164"/>
      <c r="OPP81" s="164"/>
      <c r="OPQ81" s="164"/>
      <c r="OPR81" s="164"/>
      <c r="OPS81" s="164"/>
      <c r="OPT81" s="164"/>
      <c r="OPU81" s="164"/>
      <c r="OPV81" s="164"/>
      <c r="OPW81" s="164"/>
      <c r="OPX81" s="164"/>
      <c r="OPY81" s="164"/>
      <c r="OPZ81" s="164"/>
      <c r="OQA81" s="164"/>
      <c r="OQB81" s="164"/>
      <c r="OQC81" s="164"/>
      <c r="OQD81" s="164"/>
      <c r="OQE81" s="164"/>
      <c r="OQF81" s="164"/>
      <c r="OQG81" s="164"/>
      <c r="OQH81" s="164"/>
      <c r="OQI81" s="164"/>
      <c r="OQJ81" s="164"/>
      <c r="OQK81" s="164"/>
      <c r="OQL81" s="164"/>
      <c r="OQM81" s="164"/>
      <c r="OQN81" s="164"/>
      <c r="OQO81" s="164"/>
      <c r="OQP81" s="164"/>
      <c r="OQQ81" s="164"/>
      <c r="OQR81" s="164"/>
      <c r="OQS81" s="164"/>
      <c r="OQT81" s="164"/>
      <c r="OQU81" s="164"/>
      <c r="OQV81" s="164"/>
      <c r="OQW81" s="164"/>
      <c r="OQX81" s="164"/>
      <c r="OQY81" s="164"/>
      <c r="OQZ81" s="164"/>
      <c r="ORA81" s="164"/>
      <c r="ORB81" s="164"/>
      <c r="ORC81" s="164"/>
      <c r="ORD81" s="164"/>
      <c r="ORE81" s="164"/>
      <c r="ORF81" s="164"/>
      <c r="ORG81" s="164"/>
      <c r="ORH81" s="164"/>
      <c r="ORI81" s="164"/>
      <c r="ORJ81" s="164"/>
      <c r="ORK81" s="164"/>
      <c r="ORL81" s="164"/>
      <c r="ORM81" s="164"/>
      <c r="ORN81" s="164"/>
      <c r="ORO81" s="164"/>
      <c r="ORP81" s="164"/>
      <c r="ORQ81" s="164"/>
      <c r="ORR81" s="164"/>
      <c r="ORS81" s="164"/>
      <c r="ORT81" s="164"/>
      <c r="ORU81" s="164"/>
      <c r="ORV81" s="164"/>
      <c r="ORW81" s="164"/>
      <c r="ORX81" s="164"/>
      <c r="ORY81" s="164"/>
      <c r="ORZ81" s="164"/>
      <c r="OSA81" s="164"/>
      <c r="OSB81" s="164"/>
      <c r="OSC81" s="164"/>
      <c r="OSD81" s="164"/>
      <c r="OSE81" s="164"/>
      <c r="OSF81" s="164"/>
      <c r="OSG81" s="164"/>
      <c r="OSH81" s="164"/>
      <c r="OSI81" s="164"/>
      <c r="OSJ81" s="164"/>
      <c r="OSK81" s="164"/>
      <c r="OSL81" s="164"/>
      <c r="OSM81" s="164"/>
      <c r="OSN81" s="164"/>
      <c r="OSO81" s="164"/>
      <c r="OSP81" s="164"/>
      <c r="OSQ81" s="164"/>
      <c r="OSR81" s="164"/>
      <c r="OSS81" s="164"/>
      <c r="OST81" s="164"/>
      <c r="OSU81" s="164"/>
      <c r="OSV81" s="164"/>
      <c r="OSW81" s="164"/>
      <c r="OSX81" s="164"/>
      <c r="OSY81" s="164"/>
      <c r="OSZ81" s="164"/>
      <c r="OTA81" s="164"/>
      <c r="OTB81" s="164"/>
      <c r="OTC81" s="164"/>
      <c r="OTD81" s="164"/>
      <c r="OTE81" s="164"/>
      <c r="OTF81" s="164"/>
      <c r="OTG81" s="164"/>
      <c r="OTH81" s="164"/>
      <c r="OTI81" s="164"/>
      <c r="OTJ81" s="164"/>
      <c r="OTK81" s="164"/>
      <c r="OTL81" s="164"/>
      <c r="OTM81" s="164"/>
      <c r="OTN81" s="164"/>
      <c r="OTO81" s="164"/>
      <c r="OTP81" s="164"/>
      <c r="OTQ81" s="164"/>
      <c r="OTR81" s="164"/>
      <c r="OTS81" s="164"/>
      <c r="OTT81" s="164"/>
      <c r="OTU81" s="164"/>
      <c r="OTV81" s="164"/>
      <c r="OTW81" s="164"/>
      <c r="OTX81" s="164"/>
      <c r="OTY81" s="164"/>
      <c r="OTZ81" s="164"/>
      <c r="OUA81" s="164"/>
      <c r="OUB81" s="164"/>
      <c r="OUC81" s="164"/>
      <c r="OUD81" s="164"/>
      <c r="OUE81" s="164"/>
      <c r="OUF81" s="164"/>
      <c r="OUG81" s="164"/>
      <c r="OUH81" s="164"/>
      <c r="OUI81" s="164"/>
      <c r="OUJ81" s="164"/>
      <c r="OUK81" s="164"/>
      <c r="OUL81" s="164"/>
      <c r="OUM81" s="164"/>
      <c r="OUN81" s="164"/>
      <c r="OUO81" s="164"/>
      <c r="OUP81" s="164"/>
      <c r="OUQ81" s="164"/>
      <c r="OUR81" s="164"/>
      <c r="OUS81" s="164"/>
      <c r="OUT81" s="164"/>
      <c r="OUU81" s="164"/>
      <c r="OUV81" s="164"/>
      <c r="OUW81" s="164"/>
      <c r="OUX81" s="164"/>
      <c r="OUY81" s="164"/>
      <c r="OUZ81" s="164"/>
      <c r="OVA81" s="164"/>
      <c r="OVB81" s="164"/>
      <c r="OVC81" s="164"/>
      <c r="OVD81" s="164"/>
      <c r="OVE81" s="164"/>
      <c r="OVF81" s="164"/>
      <c r="OVG81" s="164"/>
      <c r="OVH81" s="164"/>
      <c r="OVI81" s="164"/>
      <c r="OVJ81" s="164"/>
      <c r="OVK81" s="164"/>
      <c r="OVL81" s="164"/>
      <c r="OVM81" s="164"/>
      <c r="OVN81" s="164"/>
      <c r="OVO81" s="164"/>
      <c r="OVP81" s="164"/>
      <c r="OVQ81" s="164"/>
      <c r="OVR81" s="164"/>
      <c r="OVS81" s="164"/>
      <c r="OVT81" s="164"/>
      <c r="OVU81" s="164"/>
      <c r="OVV81" s="164"/>
      <c r="OVW81" s="164"/>
      <c r="OVX81" s="164"/>
      <c r="OVY81" s="164"/>
      <c r="OVZ81" s="164"/>
      <c r="OWA81" s="164"/>
      <c r="OWB81" s="164"/>
      <c r="OWC81" s="164"/>
      <c r="OWD81" s="164"/>
      <c r="OWE81" s="164"/>
      <c r="OWF81" s="164"/>
      <c r="OWG81" s="164"/>
      <c r="OWH81" s="164"/>
      <c r="OWI81" s="164"/>
      <c r="OWJ81" s="164"/>
      <c r="OWK81" s="164"/>
      <c r="OWL81" s="164"/>
      <c r="OWM81" s="164"/>
      <c r="OWN81" s="164"/>
      <c r="OWO81" s="164"/>
      <c r="OWP81" s="164"/>
      <c r="OWQ81" s="164"/>
      <c r="OWR81" s="164"/>
      <c r="OWS81" s="164"/>
      <c r="OWT81" s="164"/>
      <c r="OWU81" s="164"/>
      <c r="OWV81" s="164"/>
      <c r="OWW81" s="164"/>
      <c r="OWX81" s="164"/>
      <c r="OWY81" s="164"/>
      <c r="OWZ81" s="164"/>
      <c r="OXA81" s="164"/>
      <c r="OXB81" s="164"/>
      <c r="OXC81" s="164"/>
      <c r="OXD81" s="164"/>
      <c r="OXE81" s="164"/>
      <c r="OXF81" s="164"/>
      <c r="OXG81" s="164"/>
      <c r="OXH81" s="164"/>
      <c r="OXI81" s="164"/>
      <c r="OXJ81" s="164"/>
      <c r="OXK81" s="164"/>
      <c r="OXL81" s="164"/>
      <c r="OXM81" s="164"/>
      <c r="OXN81" s="164"/>
      <c r="OXO81" s="164"/>
      <c r="OXP81" s="164"/>
      <c r="OXQ81" s="164"/>
      <c r="OXR81" s="164"/>
      <c r="OXS81" s="164"/>
      <c r="OXT81" s="164"/>
      <c r="OXU81" s="164"/>
      <c r="OXV81" s="164"/>
      <c r="OXW81" s="164"/>
      <c r="OXX81" s="164"/>
      <c r="OXY81" s="164"/>
      <c r="OXZ81" s="164"/>
      <c r="OYA81" s="164"/>
      <c r="OYB81" s="164"/>
      <c r="OYC81" s="164"/>
      <c r="OYD81" s="164"/>
      <c r="OYE81" s="164"/>
      <c r="OYF81" s="164"/>
      <c r="OYG81" s="164"/>
      <c r="OYH81" s="164"/>
      <c r="OYI81" s="164"/>
      <c r="OYJ81" s="164"/>
      <c r="OYK81" s="164"/>
      <c r="OYL81" s="164"/>
      <c r="OYM81" s="164"/>
      <c r="OYN81" s="164"/>
      <c r="OYO81" s="164"/>
      <c r="OYP81" s="164"/>
      <c r="OYQ81" s="164"/>
      <c r="OYR81" s="164"/>
      <c r="OYS81" s="164"/>
      <c r="OYT81" s="164"/>
      <c r="OYU81" s="164"/>
      <c r="OYV81" s="164"/>
      <c r="OYW81" s="164"/>
      <c r="OYX81" s="164"/>
      <c r="OYY81" s="164"/>
      <c r="OYZ81" s="164"/>
      <c r="OZA81" s="164"/>
      <c r="OZB81" s="164"/>
      <c r="OZC81" s="164"/>
      <c r="OZD81" s="164"/>
      <c r="OZE81" s="164"/>
      <c r="OZF81" s="164"/>
      <c r="OZG81" s="164"/>
      <c r="OZH81" s="164"/>
      <c r="OZI81" s="164"/>
      <c r="OZJ81" s="164"/>
      <c r="OZK81" s="164"/>
      <c r="OZL81" s="164"/>
      <c r="OZM81" s="164"/>
      <c r="OZN81" s="164"/>
      <c r="OZO81" s="164"/>
      <c r="OZP81" s="164"/>
      <c r="OZQ81" s="164"/>
      <c r="OZR81" s="164"/>
      <c r="OZS81" s="164"/>
      <c r="OZT81" s="164"/>
      <c r="OZU81" s="164"/>
      <c r="OZV81" s="164"/>
      <c r="OZW81" s="164"/>
      <c r="OZX81" s="164"/>
      <c r="OZY81" s="164"/>
      <c r="OZZ81" s="164"/>
      <c r="PAA81" s="164"/>
      <c r="PAB81" s="164"/>
      <c r="PAC81" s="164"/>
      <c r="PAD81" s="164"/>
      <c r="PAE81" s="164"/>
      <c r="PAF81" s="164"/>
      <c r="PAG81" s="164"/>
      <c r="PAH81" s="164"/>
      <c r="PAI81" s="164"/>
      <c r="PAJ81" s="164"/>
      <c r="PAK81" s="164"/>
      <c r="PAL81" s="164"/>
      <c r="PAM81" s="164"/>
      <c r="PAN81" s="164"/>
      <c r="PAO81" s="164"/>
      <c r="PAP81" s="164"/>
      <c r="PAQ81" s="164"/>
      <c r="PAR81" s="164"/>
      <c r="PAS81" s="164"/>
      <c r="PAT81" s="164"/>
      <c r="PAU81" s="164"/>
      <c r="PAV81" s="164"/>
      <c r="PAW81" s="164"/>
      <c r="PAX81" s="164"/>
      <c r="PAY81" s="164"/>
      <c r="PAZ81" s="164"/>
      <c r="PBA81" s="164"/>
      <c r="PBB81" s="164"/>
      <c r="PBC81" s="164"/>
      <c r="PBD81" s="164"/>
      <c r="PBE81" s="164"/>
      <c r="PBF81" s="164"/>
      <c r="PBG81" s="164"/>
      <c r="PBH81" s="164"/>
      <c r="PBI81" s="164"/>
      <c r="PBJ81" s="164"/>
      <c r="PBK81" s="164"/>
      <c r="PBL81" s="164"/>
      <c r="PBM81" s="164"/>
      <c r="PBN81" s="164"/>
      <c r="PBO81" s="164"/>
      <c r="PBP81" s="164"/>
      <c r="PBQ81" s="164"/>
      <c r="PBR81" s="164"/>
      <c r="PBS81" s="164"/>
      <c r="PBT81" s="164"/>
      <c r="PBU81" s="164"/>
      <c r="PBV81" s="164"/>
      <c r="PBW81" s="164"/>
      <c r="PBX81" s="164"/>
      <c r="PBY81" s="164"/>
      <c r="PBZ81" s="164"/>
      <c r="PCA81" s="164"/>
      <c r="PCB81" s="164"/>
      <c r="PCC81" s="164"/>
      <c r="PCD81" s="164"/>
      <c r="PCE81" s="164"/>
      <c r="PCF81" s="164"/>
      <c r="PCG81" s="164"/>
      <c r="PCH81" s="164"/>
      <c r="PCI81" s="164"/>
      <c r="PCJ81" s="164"/>
      <c r="PCK81" s="164"/>
      <c r="PCL81" s="164"/>
      <c r="PCM81" s="164"/>
      <c r="PCN81" s="164"/>
      <c r="PCO81" s="164"/>
      <c r="PCP81" s="164"/>
      <c r="PCQ81" s="164"/>
      <c r="PCR81" s="164"/>
      <c r="PCS81" s="164"/>
      <c r="PCT81" s="164"/>
      <c r="PCU81" s="164"/>
      <c r="PCV81" s="164"/>
      <c r="PCW81" s="164"/>
      <c r="PCX81" s="164"/>
      <c r="PCY81" s="164"/>
      <c r="PCZ81" s="164"/>
      <c r="PDA81" s="164"/>
      <c r="PDB81" s="164"/>
      <c r="PDC81" s="164"/>
      <c r="PDD81" s="164"/>
      <c r="PDE81" s="164"/>
      <c r="PDF81" s="164"/>
      <c r="PDG81" s="164"/>
      <c r="PDH81" s="164"/>
      <c r="PDI81" s="164"/>
      <c r="PDJ81" s="164"/>
      <c r="PDK81" s="164"/>
      <c r="PDL81" s="164"/>
      <c r="PDM81" s="164"/>
      <c r="PDN81" s="164"/>
      <c r="PDO81" s="164"/>
      <c r="PDP81" s="164"/>
      <c r="PDQ81" s="164"/>
      <c r="PDR81" s="164"/>
      <c r="PDS81" s="164"/>
      <c r="PDT81" s="164"/>
      <c r="PDU81" s="164"/>
      <c r="PDV81" s="164"/>
      <c r="PDW81" s="164"/>
      <c r="PDX81" s="164"/>
      <c r="PDY81" s="164"/>
      <c r="PDZ81" s="164"/>
      <c r="PEA81" s="164"/>
      <c r="PEB81" s="164"/>
      <c r="PEC81" s="164"/>
      <c r="PED81" s="164"/>
      <c r="PEE81" s="164"/>
      <c r="PEF81" s="164"/>
      <c r="PEG81" s="164"/>
      <c r="PEH81" s="164"/>
      <c r="PEI81" s="164"/>
      <c r="PEJ81" s="164"/>
      <c r="PEK81" s="164"/>
      <c r="PEL81" s="164"/>
      <c r="PEM81" s="164"/>
      <c r="PEN81" s="164"/>
      <c r="PEO81" s="164"/>
      <c r="PEP81" s="164"/>
      <c r="PEQ81" s="164"/>
      <c r="PER81" s="164"/>
      <c r="PES81" s="164"/>
      <c r="PET81" s="164"/>
      <c r="PEU81" s="164"/>
      <c r="PEV81" s="164"/>
      <c r="PEW81" s="164"/>
      <c r="PEX81" s="164"/>
      <c r="PEY81" s="164"/>
      <c r="PEZ81" s="164"/>
      <c r="PFA81" s="164"/>
      <c r="PFB81" s="164"/>
      <c r="PFC81" s="164"/>
      <c r="PFD81" s="164"/>
      <c r="PFE81" s="164"/>
      <c r="PFF81" s="164"/>
      <c r="PFG81" s="164"/>
      <c r="PFH81" s="164"/>
      <c r="PFI81" s="164"/>
      <c r="PFJ81" s="164"/>
      <c r="PFK81" s="164"/>
      <c r="PFL81" s="164"/>
      <c r="PFM81" s="164"/>
      <c r="PFN81" s="164"/>
      <c r="PFO81" s="164"/>
      <c r="PFP81" s="164"/>
      <c r="PFQ81" s="164"/>
      <c r="PFR81" s="164"/>
      <c r="PFS81" s="164"/>
      <c r="PFT81" s="164"/>
      <c r="PFU81" s="164"/>
      <c r="PFV81" s="164"/>
      <c r="PFW81" s="164"/>
      <c r="PFX81" s="164"/>
      <c r="PFY81" s="164"/>
      <c r="PFZ81" s="164"/>
      <c r="PGA81" s="164"/>
      <c r="PGB81" s="164"/>
      <c r="PGC81" s="164"/>
      <c r="PGD81" s="164"/>
      <c r="PGE81" s="164"/>
      <c r="PGF81" s="164"/>
      <c r="PGG81" s="164"/>
      <c r="PGH81" s="164"/>
      <c r="PGI81" s="164"/>
      <c r="PGJ81" s="164"/>
      <c r="PGK81" s="164"/>
      <c r="PGL81" s="164"/>
      <c r="PGM81" s="164"/>
      <c r="PGN81" s="164"/>
      <c r="PGO81" s="164"/>
      <c r="PGP81" s="164"/>
      <c r="PGQ81" s="164"/>
      <c r="PGR81" s="164"/>
      <c r="PGS81" s="164"/>
      <c r="PGT81" s="164"/>
      <c r="PGU81" s="164"/>
      <c r="PGV81" s="164"/>
      <c r="PGW81" s="164"/>
      <c r="PGX81" s="164"/>
      <c r="PGY81" s="164"/>
      <c r="PGZ81" s="164"/>
      <c r="PHA81" s="164"/>
      <c r="PHB81" s="164"/>
      <c r="PHC81" s="164"/>
      <c r="PHD81" s="164"/>
      <c r="PHE81" s="164"/>
      <c r="PHF81" s="164"/>
      <c r="PHG81" s="164"/>
      <c r="PHH81" s="164"/>
      <c r="PHI81" s="164"/>
      <c r="PHJ81" s="164"/>
      <c r="PHK81" s="164"/>
      <c r="PHL81" s="164"/>
      <c r="PHM81" s="164"/>
      <c r="PHN81" s="164"/>
      <c r="PHO81" s="164"/>
      <c r="PHP81" s="164"/>
      <c r="PHQ81" s="164"/>
      <c r="PHR81" s="164"/>
      <c r="PHS81" s="164"/>
      <c r="PHT81" s="164"/>
      <c r="PHU81" s="164"/>
      <c r="PHV81" s="164"/>
      <c r="PHW81" s="164"/>
      <c r="PHX81" s="164"/>
      <c r="PHY81" s="164"/>
      <c r="PHZ81" s="164"/>
      <c r="PIA81" s="164"/>
      <c r="PIB81" s="164"/>
      <c r="PIC81" s="164"/>
      <c r="PID81" s="164"/>
      <c r="PIE81" s="164"/>
      <c r="PIF81" s="164"/>
      <c r="PIG81" s="164"/>
      <c r="PIH81" s="164"/>
      <c r="PII81" s="164"/>
      <c r="PIJ81" s="164"/>
      <c r="PIK81" s="164"/>
      <c r="PIL81" s="164"/>
      <c r="PIM81" s="164"/>
      <c r="PIN81" s="164"/>
      <c r="PIO81" s="164"/>
      <c r="PIP81" s="164"/>
      <c r="PIQ81" s="164"/>
      <c r="PIR81" s="164"/>
      <c r="PIS81" s="164"/>
      <c r="PIT81" s="164"/>
      <c r="PIU81" s="164"/>
      <c r="PIV81" s="164"/>
      <c r="PIW81" s="164"/>
      <c r="PIX81" s="164"/>
      <c r="PIY81" s="164"/>
      <c r="PIZ81" s="164"/>
      <c r="PJA81" s="164"/>
      <c r="PJB81" s="164"/>
      <c r="PJC81" s="164"/>
      <c r="PJD81" s="164"/>
      <c r="PJE81" s="164"/>
      <c r="PJF81" s="164"/>
      <c r="PJG81" s="164"/>
      <c r="PJH81" s="164"/>
      <c r="PJI81" s="164"/>
      <c r="PJJ81" s="164"/>
      <c r="PJK81" s="164"/>
      <c r="PJL81" s="164"/>
      <c r="PJM81" s="164"/>
      <c r="PJN81" s="164"/>
      <c r="PJO81" s="164"/>
      <c r="PJP81" s="164"/>
      <c r="PJQ81" s="164"/>
      <c r="PJR81" s="164"/>
      <c r="PJS81" s="164"/>
      <c r="PJT81" s="164"/>
      <c r="PJU81" s="164"/>
      <c r="PJV81" s="164"/>
      <c r="PJW81" s="164"/>
      <c r="PJX81" s="164"/>
      <c r="PJY81" s="164"/>
      <c r="PJZ81" s="164"/>
      <c r="PKA81" s="164"/>
      <c r="PKB81" s="164"/>
      <c r="PKC81" s="164"/>
      <c r="PKD81" s="164"/>
      <c r="PKE81" s="164"/>
      <c r="PKF81" s="164"/>
      <c r="PKG81" s="164"/>
      <c r="PKH81" s="164"/>
      <c r="PKI81" s="164"/>
      <c r="PKJ81" s="164"/>
      <c r="PKK81" s="164"/>
      <c r="PKL81" s="164"/>
      <c r="PKM81" s="164"/>
      <c r="PKN81" s="164"/>
      <c r="PKO81" s="164"/>
      <c r="PKP81" s="164"/>
      <c r="PKQ81" s="164"/>
      <c r="PKR81" s="164"/>
      <c r="PKS81" s="164"/>
      <c r="PKT81" s="164"/>
      <c r="PKU81" s="164"/>
      <c r="PKV81" s="164"/>
      <c r="PKW81" s="164"/>
      <c r="PKX81" s="164"/>
      <c r="PKY81" s="164"/>
      <c r="PKZ81" s="164"/>
      <c r="PLA81" s="164"/>
      <c r="PLB81" s="164"/>
      <c r="PLC81" s="164"/>
      <c r="PLD81" s="164"/>
      <c r="PLE81" s="164"/>
      <c r="PLF81" s="164"/>
      <c r="PLG81" s="164"/>
      <c r="PLH81" s="164"/>
      <c r="PLI81" s="164"/>
      <c r="PLJ81" s="164"/>
      <c r="PLK81" s="164"/>
      <c r="PLL81" s="164"/>
      <c r="PLM81" s="164"/>
      <c r="PLN81" s="164"/>
      <c r="PLO81" s="164"/>
      <c r="PLP81" s="164"/>
      <c r="PLQ81" s="164"/>
      <c r="PLR81" s="164"/>
      <c r="PLS81" s="164"/>
      <c r="PLT81" s="164"/>
      <c r="PLU81" s="164"/>
      <c r="PLV81" s="164"/>
      <c r="PLW81" s="164"/>
      <c r="PLX81" s="164"/>
      <c r="PLY81" s="164"/>
      <c r="PLZ81" s="164"/>
      <c r="PMA81" s="164"/>
      <c r="PMB81" s="164"/>
      <c r="PMC81" s="164"/>
      <c r="PMD81" s="164"/>
      <c r="PME81" s="164"/>
      <c r="PMF81" s="164"/>
      <c r="PMG81" s="164"/>
      <c r="PMH81" s="164"/>
      <c r="PMI81" s="164"/>
      <c r="PMJ81" s="164"/>
      <c r="PMK81" s="164"/>
      <c r="PML81" s="164"/>
      <c r="PMM81" s="164"/>
      <c r="PMN81" s="164"/>
      <c r="PMO81" s="164"/>
      <c r="PMP81" s="164"/>
      <c r="PMQ81" s="164"/>
      <c r="PMR81" s="164"/>
      <c r="PMS81" s="164"/>
      <c r="PMT81" s="164"/>
      <c r="PMU81" s="164"/>
      <c r="PMV81" s="164"/>
      <c r="PMW81" s="164"/>
      <c r="PMX81" s="164"/>
      <c r="PMY81" s="164"/>
      <c r="PMZ81" s="164"/>
      <c r="PNA81" s="164"/>
      <c r="PNB81" s="164"/>
      <c r="PNC81" s="164"/>
      <c r="PND81" s="164"/>
      <c r="PNE81" s="164"/>
      <c r="PNF81" s="164"/>
      <c r="PNG81" s="164"/>
      <c r="PNH81" s="164"/>
      <c r="PNI81" s="164"/>
      <c r="PNJ81" s="164"/>
      <c r="PNK81" s="164"/>
      <c r="PNL81" s="164"/>
      <c r="PNM81" s="164"/>
      <c r="PNN81" s="164"/>
      <c r="PNO81" s="164"/>
      <c r="PNP81" s="164"/>
      <c r="PNQ81" s="164"/>
      <c r="PNR81" s="164"/>
      <c r="PNS81" s="164"/>
      <c r="PNT81" s="164"/>
      <c r="PNU81" s="164"/>
      <c r="PNV81" s="164"/>
      <c r="PNW81" s="164"/>
      <c r="PNX81" s="164"/>
      <c r="PNY81" s="164"/>
      <c r="PNZ81" s="164"/>
      <c r="POA81" s="164"/>
      <c r="POB81" s="164"/>
      <c r="POC81" s="164"/>
      <c r="POD81" s="164"/>
      <c r="POE81" s="164"/>
      <c r="POF81" s="164"/>
      <c r="POG81" s="164"/>
      <c r="POH81" s="164"/>
      <c r="POI81" s="164"/>
      <c r="POJ81" s="164"/>
      <c r="POK81" s="164"/>
      <c r="POL81" s="164"/>
      <c r="POM81" s="164"/>
      <c r="PON81" s="164"/>
      <c r="POO81" s="164"/>
      <c r="POP81" s="164"/>
      <c r="POQ81" s="164"/>
      <c r="POR81" s="164"/>
      <c r="POS81" s="164"/>
      <c r="POT81" s="164"/>
      <c r="POU81" s="164"/>
      <c r="POV81" s="164"/>
      <c r="POW81" s="164"/>
      <c r="POX81" s="164"/>
      <c r="POY81" s="164"/>
      <c r="POZ81" s="164"/>
      <c r="PPA81" s="164"/>
      <c r="PPB81" s="164"/>
      <c r="PPC81" s="164"/>
      <c r="PPD81" s="164"/>
      <c r="PPE81" s="164"/>
      <c r="PPF81" s="164"/>
      <c r="PPG81" s="164"/>
      <c r="PPH81" s="164"/>
      <c r="PPI81" s="164"/>
      <c r="PPJ81" s="164"/>
      <c r="PPK81" s="164"/>
      <c r="PPL81" s="164"/>
      <c r="PPM81" s="164"/>
      <c r="PPN81" s="164"/>
      <c r="PPO81" s="164"/>
      <c r="PPP81" s="164"/>
      <c r="PPQ81" s="164"/>
      <c r="PPR81" s="164"/>
      <c r="PPS81" s="164"/>
      <c r="PPT81" s="164"/>
      <c r="PPU81" s="164"/>
      <c r="PPV81" s="164"/>
      <c r="PPW81" s="164"/>
      <c r="PPX81" s="164"/>
      <c r="PPY81" s="164"/>
      <c r="PPZ81" s="164"/>
      <c r="PQA81" s="164"/>
      <c r="PQB81" s="164"/>
      <c r="PQC81" s="164"/>
      <c r="PQD81" s="164"/>
      <c r="PQE81" s="164"/>
      <c r="PQF81" s="164"/>
      <c r="PQG81" s="164"/>
      <c r="PQH81" s="164"/>
      <c r="PQI81" s="164"/>
      <c r="PQJ81" s="164"/>
      <c r="PQK81" s="164"/>
      <c r="PQL81" s="164"/>
      <c r="PQM81" s="164"/>
      <c r="PQN81" s="164"/>
      <c r="PQO81" s="164"/>
      <c r="PQP81" s="164"/>
      <c r="PQQ81" s="164"/>
      <c r="PQR81" s="164"/>
      <c r="PQS81" s="164"/>
      <c r="PQT81" s="164"/>
      <c r="PQU81" s="164"/>
      <c r="PQV81" s="164"/>
      <c r="PQW81" s="164"/>
      <c r="PQX81" s="164"/>
      <c r="PQY81" s="164"/>
      <c r="PQZ81" s="164"/>
      <c r="PRA81" s="164"/>
      <c r="PRB81" s="164"/>
      <c r="PRC81" s="164"/>
      <c r="PRD81" s="164"/>
      <c r="PRE81" s="164"/>
      <c r="PRF81" s="164"/>
      <c r="PRG81" s="164"/>
      <c r="PRH81" s="164"/>
      <c r="PRI81" s="164"/>
      <c r="PRJ81" s="164"/>
      <c r="PRK81" s="164"/>
      <c r="PRL81" s="164"/>
      <c r="PRM81" s="164"/>
      <c r="PRN81" s="164"/>
      <c r="PRO81" s="164"/>
      <c r="PRP81" s="164"/>
      <c r="PRQ81" s="164"/>
      <c r="PRR81" s="164"/>
      <c r="PRS81" s="164"/>
      <c r="PRT81" s="164"/>
      <c r="PRU81" s="164"/>
      <c r="PRV81" s="164"/>
      <c r="PRW81" s="164"/>
      <c r="PRX81" s="164"/>
      <c r="PRY81" s="164"/>
      <c r="PRZ81" s="164"/>
      <c r="PSA81" s="164"/>
      <c r="PSB81" s="164"/>
      <c r="PSC81" s="164"/>
      <c r="PSD81" s="164"/>
      <c r="PSE81" s="164"/>
      <c r="PSF81" s="164"/>
      <c r="PSG81" s="164"/>
      <c r="PSH81" s="164"/>
      <c r="PSI81" s="164"/>
      <c r="PSJ81" s="164"/>
      <c r="PSK81" s="164"/>
      <c r="PSL81" s="164"/>
      <c r="PSM81" s="164"/>
      <c r="PSN81" s="164"/>
      <c r="PSO81" s="164"/>
      <c r="PSP81" s="164"/>
      <c r="PSQ81" s="164"/>
      <c r="PSR81" s="164"/>
      <c r="PSS81" s="164"/>
      <c r="PST81" s="164"/>
      <c r="PSU81" s="164"/>
      <c r="PSV81" s="164"/>
      <c r="PSW81" s="164"/>
      <c r="PSX81" s="164"/>
      <c r="PSY81" s="164"/>
      <c r="PSZ81" s="164"/>
      <c r="PTA81" s="164"/>
      <c r="PTB81" s="164"/>
      <c r="PTC81" s="164"/>
      <c r="PTD81" s="164"/>
      <c r="PTE81" s="164"/>
      <c r="PTF81" s="164"/>
      <c r="PTG81" s="164"/>
      <c r="PTH81" s="164"/>
      <c r="PTI81" s="164"/>
      <c r="PTJ81" s="164"/>
      <c r="PTK81" s="164"/>
      <c r="PTL81" s="164"/>
      <c r="PTM81" s="164"/>
      <c r="PTN81" s="164"/>
      <c r="PTO81" s="164"/>
      <c r="PTP81" s="164"/>
      <c r="PTQ81" s="164"/>
      <c r="PTR81" s="164"/>
      <c r="PTS81" s="164"/>
      <c r="PTT81" s="164"/>
      <c r="PTU81" s="164"/>
      <c r="PTV81" s="164"/>
      <c r="PTW81" s="164"/>
      <c r="PTX81" s="164"/>
      <c r="PTY81" s="164"/>
      <c r="PTZ81" s="164"/>
      <c r="PUA81" s="164"/>
      <c r="PUB81" s="164"/>
      <c r="PUC81" s="164"/>
      <c r="PUD81" s="164"/>
      <c r="PUE81" s="164"/>
      <c r="PUF81" s="164"/>
      <c r="PUG81" s="164"/>
      <c r="PUH81" s="164"/>
      <c r="PUI81" s="164"/>
      <c r="PUJ81" s="164"/>
      <c r="PUK81" s="164"/>
      <c r="PUL81" s="164"/>
      <c r="PUM81" s="164"/>
      <c r="PUN81" s="164"/>
      <c r="PUO81" s="164"/>
      <c r="PUP81" s="164"/>
      <c r="PUQ81" s="164"/>
      <c r="PUR81" s="164"/>
      <c r="PUS81" s="164"/>
      <c r="PUT81" s="164"/>
      <c r="PUU81" s="164"/>
      <c r="PUV81" s="164"/>
      <c r="PUW81" s="164"/>
      <c r="PUX81" s="164"/>
      <c r="PUY81" s="164"/>
      <c r="PUZ81" s="164"/>
      <c r="PVA81" s="164"/>
      <c r="PVB81" s="164"/>
      <c r="PVC81" s="164"/>
      <c r="PVD81" s="164"/>
      <c r="PVE81" s="164"/>
      <c r="PVF81" s="164"/>
      <c r="PVG81" s="164"/>
      <c r="PVH81" s="164"/>
      <c r="PVI81" s="164"/>
      <c r="PVJ81" s="164"/>
      <c r="PVK81" s="164"/>
      <c r="PVL81" s="164"/>
      <c r="PVM81" s="164"/>
      <c r="PVN81" s="164"/>
      <c r="PVO81" s="164"/>
      <c r="PVP81" s="164"/>
      <c r="PVQ81" s="164"/>
      <c r="PVR81" s="164"/>
      <c r="PVS81" s="164"/>
      <c r="PVT81" s="164"/>
      <c r="PVU81" s="164"/>
      <c r="PVV81" s="164"/>
      <c r="PVW81" s="164"/>
      <c r="PVX81" s="164"/>
      <c r="PVY81" s="164"/>
      <c r="PVZ81" s="164"/>
      <c r="PWA81" s="164"/>
      <c r="PWB81" s="164"/>
      <c r="PWC81" s="164"/>
      <c r="PWD81" s="164"/>
      <c r="PWE81" s="164"/>
      <c r="PWF81" s="164"/>
      <c r="PWG81" s="164"/>
      <c r="PWH81" s="164"/>
      <c r="PWI81" s="164"/>
      <c r="PWJ81" s="164"/>
      <c r="PWK81" s="164"/>
      <c r="PWL81" s="164"/>
      <c r="PWM81" s="164"/>
      <c r="PWN81" s="164"/>
      <c r="PWO81" s="164"/>
      <c r="PWP81" s="164"/>
      <c r="PWQ81" s="164"/>
      <c r="PWR81" s="164"/>
      <c r="PWS81" s="164"/>
      <c r="PWT81" s="164"/>
      <c r="PWU81" s="164"/>
      <c r="PWV81" s="164"/>
      <c r="PWW81" s="164"/>
      <c r="PWX81" s="164"/>
      <c r="PWY81" s="164"/>
      <c r="PWZ81" s="164"/>
      <c r="PXA81" s="164"/>
      <c r="PXB81" s="164"/>
      <c r="PXC81" s="164"/>
      <c r="PXD81" s="164"/>
      <c r="PXE81" s="164"/>
      <c r="PXF81" s="164"/>
      <c r="PXG81" s="164"/>
      <c r="PXH81" s="164"/>
      <c r="PXI81" s="164"/>
      <c r="PXJ81" s="164"/>
      <c r="PXK81" s="164"/>
      <c r="PXL81" s="164"/>
      <c r="PXM81" s="164"/>
      <c r="PXN81" s="164"/>
      <c r="PXO81" s="164"/>
      <c r="PXP81" s="164"/>
      <c r="PXQ81" s="164"/>
      <c r="PXR81" s="164"/>
      <c r="PXS81" s="164"/>
      <c r="PXT81" s="164"/>
      <c r="PXU81" s="164"/>
      <c r="PXV81" s="164"/>
      <c r="PXW81" s="164"/>
      <c r="PXX81" s="164"/>
      <c r="PXY81" s="164"/>
      <c r="PXZ81" s="164"/>
      <c r="PYA81" s="164"/>
      <c r="PYB81" s="164"/>
      <c r="PYC81" s="164"/>
      <c r="PYD81" s="164"/>
      <c r="PYE81" s="164"/>
      <c r="PYF81" s="164"/>
      <c r="PYG81" s="164"/>
      <c r="PYH81" s="164"/>
      <c r="PYI81" s="164"/>
      <c r="PYJ81" s="164"/>
      <c r="PYK81" s="164"/>
      <c r="PYL81" s="164"/>
      <c r="PYM81" s="164"/>
      <c r="PYN81" s="164"/>
      <c r="PYO81" s="164"/>
      <c r="PYP81" s="164"/>
      <c r="PYQ81" s="164"/>
      <c r="PYR81" s="164"/>
      <c r="PYS81" s="164"/>
      <c r="PYT81" s="164"/>
      <c r="PYU81" s="164"/>
      <c r="PYV81" s="164"/>
      <c r="PYW81" s="164"/>
      <c r="PYX81" s="164"/>
      <c r="PYY81" s="164"/>
      <c r="PYZ81" s="164"/>
      <c r="PZA81" s="164"/>
      <c r="PZB81" s="164"/>
      <c r="PZC81" s="164"/>
      <c r="PZD81" s="164"/>
      <c r="PZE81" s="164"/>
      <c r="PZF81" s="164"/>
      <c r="PZG81" s="164"/>
      <c r="PZH81" s="164"/>
      <c r="PZI81" s="164"/>
      <c r="PZJ81" s="164"/>
      <c r="PZK81" s="164"/>
      <c r="PZL81" s="164"/>
      <c r="PZM81" s="164"/>
      <c r="PZN81" s="164"/>
      <c r="PZO81" s="164"/>
      <c r="PZP81" s="164"/>
      <c r="PZQ81" s="164"/>
      <c r="PZR81" s="164"/>
      <c r="PZS81" s="164"/>
      <c r="PZT81" s="164"/>
      <c r="PZU81" s="164"/>
      <c r="PZV81" s="164"/>
      <c r="PZW81" s="164"/>
      <c r="PZX81" s="164"/>
      <c r="PZY81" s="164"/>
      <c r="PZZ81" s="164"/>
      <c r="QAA81" s="164"/>
      <c r="QAB81" s="164"/>
      <c r="QAC81" s="164"/>
      <c r="QAD81" s="164"/>
      <c r="QAE81" s="164"/>
      <c r="QAF81" s="164"/>
      <c r="QAG81" s="164"/>
      <c r="QAH81" s="164"/>
      <c r="QAI81" s="164"/>
      <c r="QAJ81" s="164"/>
      <c r="QAK81" s="164"/>
      <c r="QAL81" s="164"/>
      <c r="QAM81" s="164"/>
      <c r="QAN81" s="164"/>
      <c r="QAO81" s="164"/>
      <c r="QAP81" s="164"/>
      <c r="QAQ81" s="164"/>
      <c r="QAR81" s="164"/>
      <c r="QAS81" s="164"/>
      <c r="QAT81" s="164"/>
      <c r="QAU81" s="164"/>
      <c r="QAV81" s="164"/>
      <c r="QAW81" s="164"/>
      <c r="QAX81" s="164"/>
      <c r="QAY81" s="164"/>
      <c r="QAZ81" s="164"/>
      <c r="QBA81" s="164"/>
      <c r="QBB81" s="164"/>
      <c r="QBC81" s="164"/>
      <c r="QBD81" s="164"/>
      <c r="QBE81" s="164"/>
      <c r="QBF81" s="164"/>
      <c r="QBG81" s="164"/>
      <c r="QBH81" s="164"/>
      <c r="QBI81" s="164"/>
      <c r="QBJ81" s="164"/>
      <c r="QBK81" s="164"/>
      <c r="QBL81" s="164"/>
      <c r="QBM81" s="164"/>
      <c r="QBN81" s="164"/>
      <c r="QBO81" s="164"/>
      <c r="QBP81" s="164"/>
      <c r="QBQ81" s="164"/>
      <c r="QBR81" s="164"/>
      <c r="QBS81" s="164"/>
      <c r="QBT81" s="164"/>
      <c r="QBU81" s="164"/>
      <c r="QBV81" s="164"/>
      <c r="QBW81" s="164"/>
      <c r="QBX81" s="164"/>
      <c r="QBY81" s="164"/>
      <c r="QBZ81" s="164"/>
      <c r="QCA81" s="164"/>
      <c r="QCB81" s="164"/>
      <c r="QCC81" s="164"/>
      <c r="QCD81" s="164"/>
      <c r="QCE81" s="164"/>
      <c r="QCF81" s="164"/>
      <c r="QCG81" s="164"/>
      <c r="QCH81" s="164"/>
      <c r="QCI81" s="164"/>
      <c r="QCJ81" s="164"/>
      <c r="QCK81" s="164"/>
      <c r="QCL81" s="164"/>
      <c r="QCM81" s="164"/>
      <c r="QCN81" s="164"/>
      <c r="QCO81" s="164"/>
      <c r="QCP81" s="164"/>
      <c r="QCQ81" s="164"/>
      <c r="QCR81" s="164"/>
      <c r="QCS81" s="164"/>
      <c r="QCT81" s="164"/>
      <c r="QCU81" s="164"/>
      <c r="QCV81" s="164"/>
      <c r="QCW81" s="164"/>
      <c r="QCX81" s="164"/>
      <c r="QCY81" s="164"/>
      <c r="QCZ81" s="164"/>
      <c r="QDA81" s="164"/>
      <c r="QDB81" s="164"/>
      <c r="QDC81" s="164"/>
      <c r="QDD81" s="164"/>
      <c r="QDE81" s="164"/>
      <c r="QDF81" s="164"/>
      <c r="QDG81" s="164"/>
      <c r="QDH81" s="164"/>
      <c r="QDI81" s="164"/>
      <c r="QDJ81" s="164"/>
      <c r="QDK81" s="164"/>
      <c r="QDL81" s="164"/>
      <c r="QDM81" s="164"/>
      <c r="QDN81" s="164"/>
      <c r="QDO81" s="164"/>
      <c r="QDP81" s="164"/>
      <c r="QDQ81" s="164"/>
      <c r="QDR81" s="164"/>
      <c r="QDS81" s="164"/>
      <c r="QDT81" s="164"/>
      <c r="QDU81" s="164"/>
      <c r="QDV81" s="164"/>
      <c r="QDW81" s="164"/>
      <c r="QDX81" s="164"/>
      <c r="QDY81" s="164"/>
      <c r="QDZ81" s="164"/>
      <c r="QEA81" s="164"/>
      <c r="QEB81" s="164"/>
      <c r="QEC81" s="164"/>
      <c r="QED81" s="164"/>
      <c r="QEE81" s="164"/>
      <c r="QEF81" s="164"/>
      <c r="QEG81" s="164"/>
      <c r="QEH81" s="164"/>
      <c r="QEI81" s="164"/>
      <c r="QEJ81" s="164"/>
      <c r="QEK81" s="164"/>
      <c r="QEL81" s="164"/>
      <c r="QEM81" s="164"/>
      <c r="QEN81" s="164"/>
      <c r="QEO81" s="164"/>
      <c r="QEP81" s="164"/>
      <c r="QEQ81" s="164"/>
      <c r="QER81" s="164"/>
      <c r="QES81" s="164"/>
      <c r="QET81" s="164"/>
      <c r="QEU81" s="164"/>
      <c r="QEV81" s="164"/>
      <c r="QEW81" s="164"/>
      <c r="QEX81" s="164"/>
      <c r="QEY81" s="164"/>
      <c r="QEZ81" s="164"/>
      <c r="QFA81" s="164"/>
      <c r="QFB81" s="164"/>
      <c r="QFC81" s="164"/>
      <c r="QFD81" s="164"/>
      <c r="QFE81" s="164"/>
      <c r="QFF81" s="164"/>
      <c r="QFG81" s="164"/>
      <c r="QFH81" s="164"/>
      <c r="QFI81" s="164"/>
      <c r="QFJ81" s="164"/>
      <c r="QFK81" s="164"/>
      <c r="QFL81" s="164"/>
      <c r="QFM81" s="164"/>
      <c r="QFN81" s="164"/>
      <c r="QFO81" s="164"/>
      <c r="QFP81" s="164"/>
      <c r="QFQ81" s="164"/>
      <c r="QFR81" s="164"/>
      <c r="QFS81" s="164"/>
      <c r="QFT81" s="164"/>
      <c r="QFU81" s="164"/>
      <c r="QFV81" s="164"/>
      <c r="QFW81" s="164"/>
      <c r="QFX81" s="164"/>
      <c r="QFY81" s="164"/>
      <c r="QFZ81" s="164"/>
      <c r="QGA81" s="164"/>
      <c r="QGB81" s="164"/>
      <c r="QGC81" s="164"/>
      <c r="QGD81" s="164"/>
      <c r="QGE81" s="164"/>
      <c r="QGF81" s="164"/>
      <c r="QGG81" s="164"/>
      <c r="QGH81" s="164"/>
      <c r="QGI81" s="164"/>
      <c r="QGJ81" s="164"/>
      <c r="QGK81" s="164"/>
      <c r="QGL81" s="164"/>
      <c r="QGM81" s="164"/>
      <c r="QGN81" s="164"/>
      <c r="QGO81" s="164"/>
      <c r="QGP81" s="164"/>
      <c r="QGQ81" s="164"/>
      <c r="QGR81" s="164"/>
      <c r="QGS81" s="164"/>
      <c r="QGT81" s="164"/>
      <c r="QGU81" s="164"/>
      <c r="QGV81" s="164"/>
      <c r="QGW81" s="164"/>
      <c r="QGX81" s="164"/>
      <c r="QGY81" s="164"/>
      <c r="QGZ81" s="164"/>
      <c r="QHA81" s="164"/>
      <c r="QHB81" s="164"/>
      <c r="QHC81" s="164"/>
      <c r="QHD81" s="164"/>
      <c r="QHE81" s="164"/>
      <c r="QHF81" s="164"/>
      <c r="QHG81" s="164"/>
      <c r="QHH81" s="164"/>
      <c r="QHI81" s="164"/>
      <c r="QHJ81" s="164"/>
      <c r="QHK81" s="164"/>
      <c r="QHL81" s="164"/>
      <c r="QHM81" s="164"/>
      <c r="QHN81" s="164"/>
      <c r="QHO81" s="164"/>
      <c r="QHP81" s="164"/>
      <c r="QHQ81" s="164"/>
      <c r="QHR81" s="164"/>
      <c r="QHS81" s="164"/>
      <c r="QHT81" s="164"/>
      <c r="QHU81" s="164"/>
      <c r="QHV81" s="164"/>
      <c r="QHW81" s="164"/>
      <c r="QHX81" s="164"/>
      <c r="QHY81" s="164"/>
      <c r="QHZ81" s="164"/>
      <c r="QIA81" s="164"/>
      <c r="QIB81" s="164"/>
      <c r="QIC81" s="164"/>
      <c r="QID81" s="164"/>
      <c r="QIE81" s="164"/>
      <c r="QIF81" s="164"/>
      <c r="QIG81" s="164"/>
      <c r="QIH81" s="164"/>
      <c r="QII81" s="164"/>
      <c r="QIJ81" s="164"/>
      <c r="QIK81" s="164"/>
      <c r="QIL81" s="164"/>
      <c r="QIM81" s="164"/>
      <c r="QIN81" s="164"/>
      <c r="QIO81" s="164"/>
      <c r="QIP81" s="164"/>
      <c r="QIQ81" s="164"/>
      <c r="QIR81" s="164"/>
      <c r="QIS81" s="164"/>
      <c r="QIT81" s="164"/>
      <c r="QIU81" s="164"/>
      <c r="QIV81" s="164"/>
      <c r="QIW81" s="164"/>
      <c r="QIX81" s="164"/>
      <c r="QIY81" s="164"/>
      <c r="QIZ81" s="164"/>
      <c r="QJA81" s="164"/>
      <c r="QJB81" s="164"/>
      <c r="QJC81" s="164"/>
      <c r="QJD81" s="164"/>
      <c r="QJE81" s="164"/>
      <c r="QJF81" s="164"/>
      <c r="QJG81" s="164"/>
      <c r="QJH81" s="164"/>
      <c r="QJI81" s="164"/>
      <c r="QJJ81" s="164"/>
      <c r="QJK81" s="164"/>
      <c r="QJL81" s="164"/>
      <c r="QJM81" s="164"/>
      <c r="QJN81" s="164"/>
      <c r="QJO81" s="164"/>
      <c r="QJP81" s="164"/>
      <c r="QJQ81" s="164"/>
      <c r="QJR81" s="164"/>
      <c r="QJS81" s="164"/>
      <c r="QJT81" s="164"/>
      <c r="QJU81" s="164"/>
      <c r="QJV81" s="164"/>
      <c r="QJW81" s="164"/>
      <c r="QJX81" s="164"/>
      <c r="QJY81" s="164"/>
      <c r="QJZ81" s="164"/>
      <c r="QKA81" s="164"/>
      <c r="QKB81" s="164"/>
      <c r="QKC81" s="164"/>
      <c r="QKD81" s="164"/>
      <c r="QKE81" s="164"/>
      <c r="QKF81" s="164"/>
      <c r="QKG81" s="164"/>
      <c r="QKH81" s="164"/>
      <c r="QKI81" s="164"/>
      <c r="QKJ81" s="164"/>
      <c r="QKK81" s="164"/>
      <c r="QKL81" s="164"/>
      <c r="QKM81" s="164"/>
      <c r="QKN81" s="164"/>
      <c r="QKO81" s="164"/>
      <c r="QKP81" s="164"/>
      <c r="QKQ81" s="164"/>
      <c r="QKR81" s="164"/>
      <c r="QKS81" s="164"/>
      <c r="QKT81" s="164"/>
      <c r="QKU81" s="164"/>
      <c r="QKV81" s="164"/>
      <c r="QKW81" s="164"/>
      <c r="QKX81" s="164"/>
      <c r="QKY81" s="164"/>
      <c r="QKZ81" s="164"/>
      <c r="QLA81" s="164"/>
      <c r="QLB81" s="164"/>
      <c r="QLC81" s="164"/>
      <c r="QLD81" s="164"/>
      <c r="QLE81" s="164"/>
      <c r="QLF81" s="164"/>
      <c r="QLG81" s="164"/>
      <c r="QLH81" s="164"/>
      <c r="QLI81" s="164"/>
      <c r="QLJ81" s="164"/>
      <c r="QLK81" s="164"/>
      <c r="QLL81" s="164"/>
      <c r="QLM81" s="164"/>
      <c r="QLN81" s="164"/>
      <c r="QLO81" s="164"/>
      <c r="QLP81" s="164"/>
      <c r="QLQ81" s="164"/>
      <c r="QLR81" s="164"/>
      <c r="QLS81" s="164"/>
      <c r="QLT81" s="164"/>
      <c r="QLU81" s="164"/>
      <c r="QLV81" s="164"/>
      <c r="QLW81" s="164"/>
      <c r="QLX81" s="164"/>
      <c r="QLY81" s="164"/>
      <c r="QLZ81" s="164"/>
      <c r="QMA81" s="164"/>
      <c r="QMB81" s="164"/>
      <c r="QMC81" s="164"/>
      <c r="QMD81" s="164"/>
      <c r="QME81" s="164"/>
      <c r="QMF81" s="164"/>
      <c r="QMG81" s="164"/>
      <c r="QMH81" s="164"/>
      <c r="QMI81" s="164"/>
      <c r="QMJ81" s="164"/>
      <c r="QMK81" s="164"/>
      <c r="QML81" s="164"/>
      <c r="QMM81" s="164"/>
      <c r="QMN81" s="164"/>
      <c r="QMO81" s="164"/>
      <c r="QMP81" s="164"/>
      <c r="QMQ81" s="164"/>
      <c r="QMR81" s="164"/>
      <c r="QMS81" s="164"/>
      <c r="QMT81" s="164"/>
      <c r="QMU81" s="164"/>
      <c r="QMV81" s="164"/>
      <c r="QMW81" s="164"/>
      <c r="QMX81" s="164"/>
      <c r="QMY81" s="164"/>
      <c r="QMZ81" s="164"/>
      <c r="QNA81" s="164"/>
      <c r="QNB81" s="164"/>
      <c r="QNC81" s="164"/>
      <c r="QND81" s="164"/>
      <c r="QNE81" s="164"/>
      <c r="QNF81" s="164"/>
      <c r="QNG81" s="164"/>
      <c r="QNH81" s="164"/>
      <c r="QNI81" s="164"/>
      <c r="QNJ81" s="164"/>
      <c r="QNK81" s="164"/>
      <c r="QNL81" s="164"/>
      <c r="QNM81" s="164"/>
      <c r="QNN81" s="164"/>
      <c r="QNO81" s="164"/>
      <c r="QNP81" s="164"/>
      <c r="QNQ81" s="164"/>
      <c r="QNR81" s="164"/>
      <c r="QNS81" s="164"/>
      <c r="QNT81" s="164"/>
      <c r="QNU81" s="164"/>
      <c r="QNV81" s="164"/>
      <c r="QNW81" s="164"/>
      <c r="QNX81" s="164"/>
      <c r="QNY81" s="164"/>
      <c r="QNZ81" s="164"/>
      <c r="QOA81" s="164"/>
      <c r="QOB81" s="164"/>
      <c r="QOC81" s="164"/>
      <c r="QOD81" s="164"/>
      <c r="QOE81" s="164"/>
      <c r="QOF81" s="164"/>
      <c r="QOG81" s="164"/>
      <c r="QOH81" s="164"/>
      <c r="QOI81" s="164"/>
      <c r="QOJ81" s="164"/>
      <c r="QOK81" s="164"/>
      <c r="QOL81" s="164"/>
      <c r="QOM81" s="164"/>
      <c r="QON81" s="164"/>
      <c r="QOO81" s="164"/>
      <c r="QOP81" s="164"/>
      <c r="QOQ81" s="164"/>
      <c r="QOR81" s="164"/>
      <c r="QOS81" s="164"/>
      <c r="QOT81" s="164"/>
      <c r="QOU81" s="164"/>
      <c r="QOV81" s="164"/>
      <c r="QOW81" s="164"/>
      <c r="QOX81" s="164"/>
      <c r="QOY81" s="164"/>
      <c r="QOZ81" s="164"/>
      <c r="QPA81" s="164"/>
      <c r="QPB81" s="164"/>
      <c r="QPC81" s="164"/>
      <c r="QPD81" s="164"/>
      <c r="QPE81" s="164"/>
      <c r="QPF81" s="164"/>
      <c r="QPG81" s="164"/>
      <c r="QPH81" s="164"/>
      <c r="QPI81" s="164"/>
      <c r="QPJ81" s="164"/>
      <c r="QPK81" s="164"/>
      <c r="QPL81" s="164"/>
      <c r="QPM81" s="164"/>
      <c r="QPN81" s="164"/>
      <c r="QPO81" s="164"/>
      <c r="QPP81" s="164"/>
      <c r="QPQ81" s="164"/>
      <c r="QPR81" s="164"/>
      <c r="QPS81" s="164"/>
      <c r="QPT81" s="164"/>
      <c r="QPU81" s="164"/>
      <c r="QPV81" s="164"/>
      <c r="QPW81" s="164"/>
      <c r="QPX81" s="164"/>
      <c r="QPY81" s="164"/>
      <c r="QPZ81" s="164"/>
      <c r="QQA81" s="164"/>
      <c r="QQB81" s="164"/>
      <c r="QQC81" s="164"/>
      <c r="QQD81" s="164"/>
      <c r="QQE81" s="164"/>
      <c r="QQF81" s="164"/>
      <c r="QQG81" s="164"/>
      <c r="QQH81" s="164"/>
      <c r="QQI81" s="164"/>
      <c r="QQJ81" s="164"/>
      <c r="QQK81" s="164"/>
      <c r="QQL81" s="164"/>
      <c r="QQM81" s="164"/>
      <c r="QQN81" s="164"/>
      <c r="QQO81" s="164"/>
      <c r="QQP81" s="164"/>
      <c r="QQQ81" s="164"/>
      <c r="QQR81" s="164"/>
      <c r="QQS81" s="164"/>
      <c r="QQT81" s="164"/>
      <c r="QQU81" s="164"/>
      <c r="QQV81" s="164"/>
      <c r="QQW81" s="164"/>
      <c r="QQX81" s="164"/>
      <c r="QQY81" s="164"/>
      <c r="QQZ81" s="164"/>
      <c r="QRA81" s="164"/>
      <c r="QRB81" s="164"/>
      <c r="QRC81" s="164"/>
      <c r="QRD81" s="164"/>
      <c r="QRE81" s="164"/>
      <c r="QRF81" s="164"/>
      <c r="QRG81" s="164"/>
      <c r="QRH81" s="164"/>
      <c r="QRI81" s="164"/>
      <c r="QRJ81" s="164"/>
      <c r="QRK81" s="164"/>
      <c r="QRL81" s="164"/>
      <c r="QRM81" s="164"/>
      <c r="QRN81" s="164"/>
      <c r="QRO81" s="164"/>
      <c r="QRP81" s="164"/>
      <c r="QRQ81" s="164"/>
      <c r="QRR81" s="164"/>
      <c r="QRS81" s="164"/>
      <c r="QRT81" s="164"/>
      <c r="QRU81" s="164"/>
      <c r="QRV81" s="164"/>
      <c r="QRW81" s="164"/>
      <c r="QRX81" s="164"/>
      <c r="QRY81" s="164"/>
      <c r="QRZ81" s="164"/>
      <c r="QSA81" s="164"/>
      <c r="QSB81" s="164"/>
      <c r="QSC81" s="164"/>
      <c r="QSD81" s="164"/>
      <c r="QSE81" s="164"/>
      <c r="QSF81" s="164"/>
      <c r="QSG81" s="164"/>
      <c r="QSH81" s="164"/>
      <c r="QSI81" s="164"/>
      <c r="QSJ81" s="164"/>
      <c r="QSK81" s="164"/>
      <c r="QSL81" s="164"/>
      <c r="QSM81" s="164"/>
      <c r="QSN81" s="164"/>
      <c r="QSO81" s="164"/>
      <c r="QSP81" s="164"/>
      <c r="QSQ81" s="164"/>
      <c r="QSR81" s="164"/>
      <c r="QSS81" s="164"/>
      <c r="QST81" s="164"/>
      <c r="QSU81" s="164"/>
      <c r="QSV81" s="164"/>
      <c r="QSW81" s="164"/>
      <c r="QSX81" s="164"/>
      <c r="QSY81" s="164"/>
      <c r="QSZ81" s="164"/>
      <c r="QTA81" s="164"/>
      <c r="QTB81" s="164"/>
      <c r="QTC81" s="164"/>
      <c r="QTD81" s="164"/>
      <c r="QTE81" s="164"/>
      <c r="QTF81" s="164"/>
      <c r="QTG81" s="164"/>
      <c r="QTH81" s="164"/>
      <c r="QTI81" s="164"/>
      <c r="QTJ81" s="164"/>
      <c r="QTK81" s="164"/>
      <c r="QTL81" s="164"/>
      <c r="QTM81" s="164"/>
      <c r="QTN81" s="164"/>
      <c r="QTO81" s="164"/>
      <c r="QTP81" s="164"/>
      <c r="QTQ81" s="164"/>
      <c r="QTR81" s="164"/>
      <c r="QTS81" s="164"/>
      <c r="QTT81" s="164"/>
      <c r="QTU81" s="164"/>
      <c r="QTV81" s="164"/>
      <c r="QTW81" s="164"/>
      <c r="QTX81" s="164"/>
      <c r="QTY81" s="164"/>
      <c r="QTZ81" s="164"/>
      <c r="QUA81" s="164"/>
      <c r="QUB81" s="164"/>
      <c r="QUC81" s="164"/>
      <c r="QUD81" s="164"/>
      <c r="QUE81" s="164"/>
      <c r="QUF81" s="164"/>
      <c r="QUG81" s="164"/>
      <c r="QUH81" s="164"/>
      <c r="QUI81" s="164"/>
      <c r="QUJ81" s="164"/>
      <c r="QUK81" s="164"/>
      <c r="QUL81" s="164"/>
      <c r="QUM81" s="164"/>
      <c r="QUN81" s="164"/>
      <c r="QUO81" s="164"/>
      <c r="QUP81" s="164"/>
      <c r="QUQ81" s="164"/>
      <c r="QUR81" s="164"/>
      <c r="QUS81" s="164"/>
      <c r="QUT81" s="164"/>
      <c r="QUU81" s="164"/>
      <c r="QUV81" s="164"/>
      <c r="QUW81" s="164"/>
      <c r="QUX81" s="164"/>
      <c r="QUY81" s="164"/>
      <c r="QUZ81" s="164"/>
      <c r="QVA81" s="164"/>
      <c r="QVB81" s="164"/>
      <c r="QVC81" s="164"/>
      <c r="QVD81" s="164"/>
      <c r="QVE81" s="164"/>
      <c r="QVF81" s="164"/>
      <c r="QVG81" s="164"/>
      <c r="QVH81" s="164"/>
      <c r="QVI81" s="164"/>
      <c r="QVJ81" s="164"/>
      <c r="QVK81" s="164"/>
      <c r="QVL81" s="164"/>
      <c r="QVM81" s="164"/>
      <c r="QVN81" s="164"/>
      <c r="QVO81" s="164"/>
      <c r="QVP81" s="164"/>
      <c r="QVQ81" s="164"/>
      <c r="QVR81" s="164"/>
      <c r="QVS81" s="164"/>
      <c r="QVT81" s="164"/>
      <c r="QVU81" s="164"/>
      <c r="QVV81" s="164"/>
      <c r="QVW81" s="164"/>
      <c r="QVX81" s="164"/>
      <c r="QVY81" s="164"/>
      <c r="QVZ81" s="164"/>
      <c r="QWA81" s="164"/>
      <c r="QWB81" s="164"/>
      <c r="QWC81" s="164"/>
      <c r="QWD81" s="164"/>
      <c r="QWE81" s="164"/>
      <c r="QWF81" s="164"/>
      <c r="QWG81" s="164"/>
      <c r="QWH81" s="164"/>
      <c r="QWI81" s="164"/>
      <c r="QWJ81" s="164"/>
      <c r="QWK81" s="164"/>
      <c r="QWL81" s="164"/>
      <c r="QWM81" s="164"/>
      <c r="QWN81" s="164"/>
      <c r="QWO81" s="164"/>
      <c r="QWP81" s="164"/>
      <c r="QWQ81" s="164"/>
      <c r="QWR81" s="164"/>
      <c r="QWS81" s="164"/>
      <c r="QWT81" s="164"/>
      <c r="QWU81" s="164"/>
      <c r="QWV81" s="164"/>
      <c r="QWW81" s="164"/>
      <c r="QWX81" s="164"/>
      <c r="QWY81" s="164"/>
      <c r="QWZ81" s="164"/>
      <c r="QXA81" s="164"/>
      <c r="QXB81" s="164"/>
      <c r="QXC81" s="164"/>
      <c r="QXD81" s="164"/>
      <c r="QXE81" s="164"/>
      <c r="QXF81" s="164"/>
      <c r="QXG81" s="164"/>
      <c r="QXH81" s="164"/>
      <c r="QXI81" s="164"/>
      <c r="QXJ81" s="164"/>
      <c r="QXK81" s="164"/>
      <c r="QXL81" s="164"/>
      <c r="QXM81" s="164"/>
      <c r="QXN81" s="164"/>
      <c r="QXO81" s="164"/>
      <c r="QXP81" s="164"/>
      <c r="QXQ81" s="164"/>
      <c r="QXR81" s="164"/>
      <c r="QXS81" s="164"/>
      <c r="QXT81" s="164"/>
      <c r="QXU81" s="164"/>
      <c r="QXV81" s="164"/>
      <c r="QXW81" s="164"/>
      <c r="QXX81" s="164"/>
      <c r="QXY81" s="164"/>
      <c r="QXZ81" s="164"/>
      <c r="QYA81" s="164"/>
      <c r="QYB81" s="164"/>
      <c r="QYC81" s="164"/>
      <c r="QYD81" s="164"/>
      <c r="QYE81" s="164"/>
      <c r="QYF81" s="164"/>
      <c r="QYG81" s="164"/>
      <c r="QYH81" s="164"/>
      <c r="QYI81" s="164"/>
      <c r="QYJ81" s="164"/>
      <c r="QYK81" s="164"/>
      <c r="QYL81" s="164"/>
      <c r="QYM81" s="164"/>
      <c r="QYN81" s="164"/>
      <c r="QYO81" s="164"/>
      <c r="QYP81" s="164"/>
      <c r="QYQ81" s="164"/>
      <c r="QYR81" s="164"/>
      <c r="QYS81" s="164"/>
      <c r="QYT81" s="164"/>
      <c r="QYU81" s="164"/>
      <c r="QYV81" s="164"/>
      <c r="QYW81" s="164"/>
      <c r="QYX81" s="164"/>
      <c r="QYY81" s="164"/>
      <c r="QYZ81" s="164"/>
      <c r="QZA81" s="164"/>
      <c r="QZB81" s="164"/>
      <c r="QZC81" s="164"/>
      <c r="QZD81" s="164"/>
      <c r="QZE81" s="164"/>
      <c r="QZF81" s="164"/>
      <c r="QZG81" s="164"/>
      <c r="QZH81" s="164"/>
      <c r="QZI81" s="164"/>
      <c r="QZJ81" s="164"/>
      <c r="QZK81" s="164"/>
      <c r="QZL81" s="164"/>
      <c r="QZM81" s="164"/>
      <c r="QZN81" s="164"/>
      <c r="QZO81" s="164"/>
      <c r="QZP81" s="164"/>
      <c r="QZQ81" s="164"/>
      <c r="QZR81" s="164"/>
      <c r="QZS81" s="164"/>
      <c r="QZT81" s="164"/>
      <c r="QZU81" s="164"/>
      <c r="QZV81" s="164"/>
      <c r="QZW81" s="164"/>
      <c r="QZX81" s="164"/>
      <c r="QZY81" s="164"/>
      <c r="QZZ81" s="164"/>
      <c r="RAA81" s="164"/>
      <c r="RAB81" s="164"/>
      <c r="RAC81" s="164"/>
      <c r="RAD81" s="164"/>
      <c r="RAE81" s="164"/>
      <c r="RAF81" s="164"/>
      <c r="RAG81" s="164"/>
      <c r="RAH81" s="164"/>
      <c r="RAI81" s="164"/>
      <c r="RAJ81" s="164"/>
      <c r="RAK81" s="164"/>
      <c r="RAL81" s="164"/>
      <c r="RAM81" s="164"/>
      <c r="RAN81" s="164"/>
      <c r="RAO81" s="164"/>
      <c r="RAP81" s="164"/>
      <c r="RAQ81" s="164"/>
      <c r="RAR81" s="164"/>
      <c r="RAS81" s="164"/>
      <c r="RAT81" s="164"/>
      <c r="RAU81" s="164"/>
      <c r="RAV81" s="164"/>
      <c r="RAW81" s="164"/>
      <c r="RAX81" s="164"/>
      <c r="RAY81" s="164"/>
      <c r="RAZ81" s="164"/>
      <c r="RBA81" s="164"/>
      <c r="RBB81" s="164"/>
      <c r="RBC81" s="164"/>
      <c r="RBD81" s="164"/>
      <c r="RBE81" s="164"/>
      <c r="RBF81" s="164"/>
      <c r="RBG81" s="164"/>
      <c r="RBH81" s="164"/>
      <c r="RBI81" s="164"/>
      <c r="RBJ81" s="164"/>
      <c r="RBK81" s="164"/>
      <c r="RBL81" s="164"/>
      <c r="RBM81" s="164"/>
      <c r="RBN81" s="164"/>
      <c r="RBO81" s="164"/>
      <c r="RBP81" s="164"/>
      <c r="RBQ81" s="164"/>
      <c r="RBR81" s="164"/>
      <c r="RBS81" s="164"/>
      <c r="RBT81" s="164"/>
      <c r="RBU81" s="164"/>
      <c r="RBV81" s="164"/>
      <c r="RBW81" s="164"/>
      <c r="RBX81" s="164"/>
      <c r="RBY81" s="164"/>
      <c r="RBZ81" s="164"/>
      <c r="RCA81" s="164"/>
      <c r="RCB81" s="164"/>
      <c r="RCC81" s="164"/>
      <c r="RCD81" s="164"/>
      <c r="RCE81" s="164"/>
      <c r="RCF81" s="164"/>
      <c r="RCG81" s="164"/>
      <c r="RCH81" s="164"/>
      <c r="RCI81" s="164"/>
      <c r="RCJ81" s="164"/>
      <c r="RCK81" s="164"/>
      <c r="RCL81" s="164"/>
      <c r="RCM81" s="164"/>
      <c r="RCN81" s="164"/>
      <c r="RCO81" s="164"/>
      <c r="RCP81" s="164"/>
      <c r="RCQ81" s="164"/>
      <c r="RCR81" s="164"/>
      <c r="RCS81" s="164"/>
      <c r="RCT81" s="164"/>
      <c r="RCU81" s="164"/>
      <c r="RCV81" s="164"/>
      <c r="RCW81" s="164"/>
      <c r="RCX81" s="164"/>
      <c r="RCY81" s="164"/>
      <c r="RCZ81" s="164"/>
      <c r="RDA81" s="164"/>
      <c r="RDB81" s="164"/>
      <c r="RDC81" s="164"/>
      <c r="RDD81" s="164"/>
      <c r="RDE81" s="164"/>
      <c r="RDF81" s="164"/>
      <c r="RDG81" s="164"/>
      <c r="RDH81" s="164"/>
      <c r="RDI81" s="164"/>
      <c r="RDJ81" s="164"/>
      <c r="RDK81" s="164"/>
      <c r="RDL81" s="164"/>
      <c r="RDM81" s="164"/>
      <c r="RDN81" s="164"/>
      <c r="RDO81" s="164"/>
      <c r="RDP81" s="164"/>
      <c r="RDQ81" s="164"/>
      <c r="RDR81" s="164"/>
      <c r="RDS81" s="164"/>
      <c r="RDT81" s="164"/>
      <c r="RDU81" s="164"/>
      <c r="RDV81" s="164"/>
      <c r="RDW81" s="164"/>
      <c r="RDX81" s="164"/>
      <c r="RDY81" s="164"/>
      <c r="RDZ81" s="164"/>
      <c r="REA81" s="164"/>
      <c r="REB81" s="164"/>
      <c r="REC81" s="164"/>
      <c r="RED81" s="164"/>
      <c r="REE81" s="164"/>
      <c r="REF81" s="164"/>
      <c r="REG81" s="164"/>
      <c r="REH81" s="164"/>
      <c r="REI81" s="164"/>
      <c r="REJ81" s="164"/>
      <c r="REK81" s="164"/>
      <c r="REL81" s="164"/>
      <c r="REM81" s="164"/>
      <c r="REN81" s="164"/>
      <c r="REO81" s="164"/>
      <c r="REP81" s="164"/>
      <c r="REQ81" s="164"/>
      <c r="RER81" s="164"/>
      <c r="RES81" s="164"/>
      <c r="RET81" s="164"/>
      <c r="REU81" s="164"/>
      <c r="REV81" s="164"/>
      <c r="REW81" s="164"/>
      <c r="REX81" s="164"/>
      <c r="REY81" s="164"/>
      <c r="REZ81" s="164"/>
      <c r="RFA81" s="164"/>
      <c r="RFB81" s="164"/>
      <c r="RFC81" s="164"/>
      <c r="RFD81" s="164"/>
      <c r="RFE81" s="164"/>
      <c r="RFF81" s="164"/>
      <c r="RFG81" s="164"/>
      <c r="RFH81" s="164"/>
      <c r="RFI81" s="164"/>
      <c r="RFJ81" s="164"/>
      <c r="RFK81" s="164"/>
      <c r="RFL81" s="164"/>
      <c r="RFM81" s="164"/>
      <c r="RFN81" s="164"/>
      <c r="RFO81" s="164"/>
      <c r="RFP81" s="164"/>
      <c r="RFQ81" s="164"/>
      <c r="RFR81" s="164"/>
      <c r="RFS81" s="164"/>
      <c r="RFT81" s="164"/>
      <c r="RFU81" s="164"/>
      <c r="RFV81" s="164"/>
      <c r="RFW81" s="164"/>
      <c r="RFX81" s="164"/>
      <c r="RFY81" s="164"/>
      <c r="RFZ81" s="164"/>
      <c r="RGA81" s="164"/>
      <c r="RGB81" s="164"/>
      <c r="RGC81" s="164"/>
      <c r="RGD81" s="164"/>
      <c r="RGE81" s="164"/>
      <c r="RGF81" s="164"/>
      <c r="RGG81" s="164"/>
      <c r="RGH81" s="164"/>
      <c r="RGI81" s="164"/>
      <c r="RGJ81" s="164"/>
      <c r="RGK81" s="164"/>
      <c r="RGL81" s="164"/>
      <c r="RGM81" s="164"/>
      <c r="RGN81" s="164"/>
      <c r="RGO81" s="164"/>
      <c r="RGP81" s="164"/>
      <c r="RGQ81" s="164"/>
      <c r="RGR81" s="164"/>
      <c r="RGS81" s="164"/>
      <c r="RGT81" s="164"/>
      <c r="RGU81" s="164"/>
      <c r="RGV81" s="164"/>
      <c r="RGW81" s="164"/>
      <c r="RGX81" s="164"/>
      <c r="RGY81" s="164"/>
      <c r="RGZ81" s="164"/>
      <c r="RHA81" s="164"/>
      <c r="RHB81" s="164"/>
      <c r="RHC81" s="164"/>
      <c r="RHD81" s="164"/>
      <c r="RHE81" s="164"/>
      <c r="RHF81" s="164"/>
      <c r="RHG81" s="164"/>
      <c r="RHH81" s="164"/>
      <c r="RHI81" s="164"/>
      <c r="RHJ81" s="164"/>
      <c r="RHK81" s="164"/>
      <c r="RHL81" s="164"/>
      <c r="RHM81" s="164"/>
      <c r="RHN81" s="164"/>
      <c r="RHO81" s="164"/>
      <c r="RHP81" s="164"/>
      <c r="RHQ81" s="164"/>
      <c r="RHR81" s="164"/>
      <c r="RHS81" s="164"/>
      <c r="RHT81" s="164"/>
      <c r="RHU81" s="164"/>
      <c r="RHV81" s="164"/>
      <c r="RHW81" s="164"/>
      <c r="RHX81" s="164"/>
      <c r="RHY81" s="164"/>
      <c r="RHZ81" s="164"/>
      <c r="RIA81" s="164"/>
      <c r="RIB81" s="164"/>
      <c r="RIC81" s="164"/>
      <c r="RID81" s="164"/>
      <c r="RIE81" s="164"/>
      <c r="RIF81" s="164"/>
      <c r="RIG81" s="164"/>
      <c r="RIH81" s="164"/>
      <c r="RII81" s="164"/>
      <c r="RIJ81" s="164"/>
      <c r="RIK81" s="164"/>
      <c r="RIL81" s="164"/>
      <c r="RIM81" s="164"/>
      <c r="RIN81" s="164"/>
      <c r="RIO81" s="164"/>
      <c r="RIP81" s="164"/>
      <c r="RIQ81" s="164"/>
      <c r="RIR81" s="164"/>
      <c r="RIS81" s="164"/>
      <c r="RIT81" s="164"/>
      <c r="RIU81" s="164"/>
      <c r="RIV81" s="164"/>
      <c r="RIW81" s="164"/>
      <c r="RIX81" s="164"/>
      <c r="RIY81" s="164"/>
      <c r="RIZ81" s="164"/>
      <c r="RJA81" s="164"/>
      <c r="RJB81" s="164"/>
      <c r="RJC81" s="164"/>
      <c r="RJD81" s="164"/>
      <c r="RJE81" s="164"/>
      <c r="RJF81" s="164"/>
      <c r="RJG81" s="164"/>
      <c r="RJH81" s="164"/>
      <c r="RJI81" s="164"/>
      <c r="RJJ81" s="164"/>
      <c r="RJK81" s="164"/>
      <c r="RJL81" s="164"/>
      <c r="RJM81" s="164"/>
      <c r="RJN81" s="164"/>
      <c r="RJO81" s="164"/>
      <c r="RJP81" s="164"/>
      <c r="RJQ81" s="164"/>
      <c r="RJR81" s="164"/>
      <c r="RJS81" s="164"/>
      <c r="RJT81" s="164"/>
      <c r="RJU81" s="164"/>
      <c r="RJV81" s="164"/>
      <c r="RJW81" s="164"/>
      <c r="RJX81" s="164"/>
      <c r="RJY81" s="164"/>
      <c r="RJZ81" s="164"/>
      <c r="RKA81" s="164"/>
      <c r="RKB81" s="164"/>
      <c r="RKC81" s="164"/>
      <c r="RKD81" s="164"/>
      <c r="RKE81" s="164"/>
      <c r="RKF81" s="164"/>
      <c r="RKG81" s="164"/>
      <c r="RKH81" s="164"/>
      <c r="RKI81" s="164"/>
      <c r="RKJ81" s="164"/>
      <c r="RKK81" s="164"/>
      <c r="RKL81" s="164"/>
      <c r="RKM81" s="164"/>
      <c r="RKN81" s="164"/>
      <c r="RKO81" s="164"/>
      <c r="RKP81" s="164"/>
      <c r="RKQ81" s="164"/>
      <c r="RKR81" s="164"/>
      <c r="RKS81" s="164"/>
      <c r="RKT81" s="164"/>
      <c r="RKU81" s="164"/>
      <c r="RKV81" s="164"/>
      <c r="RKW81" s="164"/>
      <c r="RKX81" s="164"/>
      <c r="RKY81" s="164"/>
      <c r="RKZ81" s="164"/>
      <c r="RLA81" s="164"/>
      <c r="RLB81" s="164"/>
      <c r="RLC81" s="164"/>
      <c r="RLD81" s="164"/>
      <c r="RLE81" s="164"/>
      <c r="RLF81" s="164"/>
      <c r="RLG81" s="164"/>
      <c r="RLH81" s="164"/>
      <c r="RLI81" s="164"/>
      <c r="RLJ81" s="164"/>
      <c r="RLK81" s="164"/>
      <c r="RLL81" s="164"/>
      <c r="RLM81" s="164"/>
      <c r="RLN81" s="164"/>
      <c r="RLO81" s="164"/>
      <c r="RLP81" s="164"/>
      <c r="RLQ81" s="164"/>
      <c r="RLR81" s="164"/>
      <c r="RLS81" s="164"/>
      <c r="RLT81" s="164"/>
      <c r="RLU81" s="164"/>
      <c r="RLV81" s="164"/>
      <c r="RLW81" s="164"/>
      <c r="RLX81" s="164"/>
      <c r="RLY81" s="164"/>
      <c r="RLZ81" s="164"/>
      <c r="RMA81" s="164"/>
      <c r="RMB81" s="164"/>
      <c r="RMC81" s="164"/>
      <c r="RMD81" s="164"/>
      <c r="RME81" s="164"/>
      <c r="RMF81" s="164"/>
      <c r="RMG81" s="164"/>
      <c r="RMH81" s="164"/>
      <c r="RMI81" s="164"/>
      <c r="RMJ81" s="164"/>
      <c r="RMK81" s="164"/>
      <c r="RML81" s="164"/>
      <c r="RMM81" s="164"/>
      <c r="RMN81" s="164"/>
      <c r="RMO81" s="164"/>
      <c r="RMP81" s="164"/>
      <c r="RMQ81" s="164"/>
      <c r="RMR81" s="164"/>
      <c r="RMS81" s="164"/>
      <c r="RMT81" s="164"/>
      <c r="RMU81" s="164"/>
      <c r="RMV81" s="164"/>
      <c r="RMW81" s="164"/>
      <c r="RMX81" s="164"/>
      <c r="RMY81" s="164"/>
      <c r="RMZ81" s="164"/>
      <c r="RNA81" s="164"/>
      <c r="RNB81" s="164"/>
      <c r="RNC81" s="164"/>
      <c r="RND81" s="164"/>
      <c r="RNE81" s="164"/>
      <c r="RNF81" s="164"/>
      <c r="RNG81" s="164"/>
      <c r="RNH81" s="164"/>
      <c r="RNI81" s="164"/>
      <c r="RNJ81" s="164"/>
      <c r="RNK81" s="164"/>
      <c r="RNL81" s="164"/>
      <c r="RNM81" s="164"/>
      <c r="RNN81" s="164"/>
      <c r="RNO81" s="164"/>
      <c r="RNP81" s="164"/>
      <c r="RNQ81" s="164"/>
      <c r="RNR81" s="164"/>
      <c r="RNS81" s="164"/>
      <c r="RNT81" s="164"/>
      <c r="RNU81" s="164"/>
      <c r="RNV81" s="164"/>
      <c r="RNW81" s="164"/>
      <c r="RNX81" s="164"/>
      <c r="RNY81" s="164"/>
      <c r="RNZ81" s="164"/>
      <c r="ROA81" s="164"/>
      <c r="ROB81" s="164"/>
      <c r="ROC81" s="164"/>
      <c r="ROD81" s="164"/>
      <c r="ROE81" s="164"/>
      <c r="ROF81" s="164"/>
      <c r="ROG81" s="164"/>
      <c r="ROH81" s="164"/>
      <c r="ROI81" s="164"/>
      <c r="ROJ81" s="164"/>
      <c r="ROK81" s="164"/>
      <c r="ROL81" s="164"/>
      <c r="ROM81" s="164"/>
      <c r="RON81" s="164"/>
      <c r="ROO81" s="164"/>
      <c r="ROP81" s="164"/>
      <c r="ROQ81" s="164"/>
      <c r="ROR81" s="164"/>
      <c r="ROS81" s="164"/>
      <c r="ROT81" s="164"/>
      <c r="ROU81" s="164"/>
      <c r="ROV81" s="164"/>
      <c r="ROW81" s="164"/>
      <c r="ROX81" s="164"/>
      <c r="ROY81" s="164"/>
      <c r="ROZ81" s="164"/>
      <c r="RPA81" s="164"/>
      <c r="RPB81" s="164"/>
      <c r="RPC81" s="164"/>
      <c r="RPD81" s="164"/>
      <c r="RPE81" s="164"/>
      <c r="RPF81" s="164"/>
      <c r="RPG81" s="164"/>
      <c r="RPH81" s="164"/>
      <c r="RPI81" s="164"/>
      <c r="RPJ81" s="164"/>
      <c r="RPK81" s="164"/>
      <c r="RPL81" s="164"/>
      <c r="RPM81" s="164"/>
      <c r="RPN81" s="164"/>
      <c r="RPO81" s="164"/>
      <c r="RPP81" s="164"/>
      <c r="RPQ81" s="164"/>
      <c r="RPR81" s="164"/>
      <c r="RPS81" s="164"/>
      <c r="RPT81" s="164"/>
      <c r="RPU81" s="164"/>
      <c r="RPV81" s="164"/>
      <c r="RPW81" s="164"/>
      <c r="RPX81" s="164"/>
      <c r="RPY81" s="164"/>
      <c r="RPZ81" s="164"/>
      <c r="RQA81" s="164"/>
      <c r="RQB81" s="164"/>
      <c r="RQC81" s="164"/>
      <c r="RQD81" s="164"/>
      <c r="RQE81" s="164"/>
      <c r="RQF81" s="164"/>
      <c r="RQG81" s="164"/>
      <c r="RQH81" s="164"/>
      <c r="RQI81" s="164"/>
      <c r="RQJ81" s="164"/>
      <c r="RQK81" s="164"/>
      <c r="RQL81" s="164"/>
      <c r="RQM81" s="164"/>
      <c r="RQN81" s="164"/>
      <c r="RQO81" s="164"/>
      <c r="RQP81" s="164"/>
      <c r="RQQ81" s="164"/>
      <c r="RQR81" s="164"/>
      <c r="RQS81" s="164"/>
      <c r="RQT81" s="164"/>
      <c r="RQU81" s="164"/>
      <c r="RQV81" s="164"/>
      <c r="RQW81" s="164"/>
      <c r="RQX81" s="164"/>
      <c r="RQY81" s="164"/>
      <c r="RQZ81" s="164"/>
      <c r="RRA81" s="164"/>
      <c r="RRB81" s="164"/>
      <c r="RRC81" s="164"/>
      <c r="RRD81" s="164"/>
      <c r="RRE81" s="164"/>
      <c r="RRF81" s="164"/>
      <c r="RRG81" s="164"/>
      <c r="RRH81" s="164"/>
      <c r="RRI81" s="164"/>
      <c r="RRJ81" s="164"/>
      <c r="RRK81" s="164"/>
      <c r="RRL81" s="164"/>
      <c r="RRM81" s="164"/>
      <c r="RRN81" s="164"/>
      <c r="RRO81" s="164"/>
      <c r="RRP81" s="164"/>
      <c r="RRQ81" s="164"/>
      <c r="RRR81" s="164"/>
      <c r="RRS81" s="164"/>
      <c r="RRT81" s="164"/>
      <c r="RRU81" s="164"/>
      <c r="RRV81" s="164"/>
      <c r="RRW81" s="164"/>
      <c r="RRX81" s="164"/>
      <c r="RRY81" s="164"/>
      <c r="RRZ81" s="164"/>
      <c r="RSA81" s="164"/>
      <c r="RSB81" s="164"/>
      <c r="RSC81" s="164"/>
      <c r="RSD81" s="164"/>
      <c r="RSE81" s="164"/>
      <c r="RSF81" s="164"/>
      <c r="RSG81" s="164"/>
      <c r="RSH81" s="164"/>
      <c r="RSI81" s="164"/>
      <c r="RSJ81" s="164"/>
      <c r="RSK81" s="164"/>
      <c r="RSL81" s="164"/>
      <c r="RSM81" s="164"/>
      <c r="RSN81" s="164"/>
      <c r="RSO81" s="164"/>
      <c r="RSP81" s="164"/>
      <c r="RSQ81" s="164"/>
      <c r="RSR81" s="164"/>
      <c r="RSS81" s="164"/>
      <c r="RST81" s="164"/>
      <c r="RSU81" s="164"/>
      <c r="RSV81" s="164"/>
      <c r="RSW81" s="164"/>
      <c r="RSX81" s="164"/>
      <c r="RSY81" s="164"/>
      <c r="RSZ81" s="164"/>
      <c r="RTA81" s="164"/>
      <c r="RTB81" s="164"/>
      <c r="RTC81" s="164"/>
      <c r="RTD81" s="164"/>
      <c r="RTE81" s="164"/>
      <c r="RTF81" s="164"/>
      <c r="RTG81" s="164"/>
      <c r="RTH81" s="164"/>
      <c r="RTI81" s="164"/>
      <c r="RTJ81" s="164"/>
      <c r="RTK81" s="164"/>
      <c r="RTL81" s="164"/>
      <c r="RTM81" s="164"/>
      <c r="RTN81" s="164"/>
      <c r="RTO81" s="164"/>
      <c r="RTP81" s="164"/>
      <c r="RTQ81" s="164"/>
      <c r="RTR81" s="164"/>
      <c r="RTS81" s="164"/>
      <c r="RTT81" s="164"/>
      <c r="RTU81" s="164"/>
      <c r="RTV81" s="164"/>
      <c r="RTW81" s="164"/>
      <c r="RTX81" s="164"/>
      <c r="RTY81" s="164"/>
      <c r="RTZ81" s="164"/>
      <c r="RUA81" s="164"/>
      <c r="RUB81" s="164"/>
      <c r="RUC81" s="164"/>
      <c r="RUD81" s="164"/>
      <c r="RUE81" s="164"/>
      <c r="RUF81" s="164"/>
      <c r="RUG81" s="164"/>
      <c r="RUH81" s="164"/>
      <c r="RUI81" s="164"/>
      <c r="RUJ81" s="164"/>
      <c r="RUK81" s="164"/>
      <c r="RUL81" s="164"/>
      <c r="RUM81" s="164"/>
      <c r="RUN81" s="164"/>
      <c r="RUO81" s="164"/>
      <c r="RUP81" s="164"/>
      <c r="RUQ81" s="164"/>
      <c r="RUR81" s="164"/>
      <c r="RUS81" s="164"/>
      <c r="RUT81" s="164"/>
      <c r="RUU81" s="164"/>
      <c r="RUV81" s="164"/>
      <c r="RUW81" s="164"/>
      <c r="RUX81" s="164"/>
      <c r="RUY81" s="164"/>
      <c r="RUZ81" s="164"/>
      <c r="RVA81" s="164"/>
      <c r="RVB81" s="164"/>
      <c r="RVC81" s="164"/>
      <c r="RVD81" s="164"/>
      <c r="RVE81" s="164"/>
      <c r="RVF81" s="164"/>
      <c r="RVG81" s="164"/>
      <c r="RVH81" s="164"/>
      <c r="RVI81" s="164"/>
      <c r="RVJ81" s="164"/>
      <c r="RVK81" s="164"/>
      <c r="RVL81" s="164"/>
      <c r="RVM81" s="164"/>
      <c r="RVN81" s="164"/>
      <c r="RVO81" s="164"/>
      <c r="RVP81" s="164"/>
      <c r="RVQ81" s="164"/>
      <c r="RVR81" s="164"/>
      <c r="RVS81" s="164"/>
      <c r="RVT81" s="164"/>
      <c r="RVU81" s="164"/>
      <c r="RVV81" s="164"/>
      <c r="RVW81" s="164"/>
      <c r="RVX81" s="164"/>
      <c r="RVY81" s="164"/>
      <c r="RVZ81" s="164"/>
      <c r="RWA81" s="164"/>
      <c r="RWB81" s="164"/>
      <c r="RWC81" s="164"/>
      <c r="RWD81" s="164"/>
      <c r="RWE81" s="164"/>
      <c r="RWF81" s="164"/>
      <c r="RWG81" s="164"/>
      <c r="RWH81" s="164"/>
      <c r="RWI81" s="164"/>
      <c r="RWJ81" s="164"/>
      <c r="RWK81" s="164"/>
      <c r="RWL81" s="164"/>
      <c r="RWM81" s="164"/>
      <c r="RWN81" s="164"/>
      <c r="RWO81" s="164"/>
      <c r="RWP81" s="164"/>
      <c r="RWQ81" s="164"/>
      <c r="RWR81" s="164"/>
      <c r="RWS81" s="164"/>
      <c r="RWT81" s="164"/>
      <c r="RWU81" s="164"/>
      <c r="RWV81" s="164"/>
      <c r="RWW81" s="164"/>
      <c r="RWX81" s="164"/>
      <c r="RWY81" s="164"/>
      <c r="RWZ81" s="164"/>
      <c r="RXA81" s="164"/>
      <c r="RXB81" s="164"/>
      <c r="RXC81" s="164"/>
      <c r="RXD81" s="164"/>
      <c r="RXE81" s="164"/>
      <c r="RXF81" s="164"/>
      <c r="RXG81" s="164"/>
      <c r="RXH81" s="164"/>
      <c r="RXI81" s="164"/>
      <c r="RXJ81" s="164"/>
      <c r="RXK81" s="164"/>
      <c r="RXL81" s="164"/>
      <c r="RXM81" s="164"/>
      <c r="RXN81" s="164"/>
      <c r="RXO81" s="164"/>
      <c r="RXP81" s="164"/>
      <c r="RXQ81" s="164"/>
      <c r="RXR81" s="164"/>
      <c r="RXS81" s="164"/>
      <c r="RXT81" s="164"/>
      <c r="RXU81" s="164"/>
      <c r="RXV81" s="164"/>
      <c r="RXW81" s="164"/>
      <c r="RXX81" s="164"/>
      <c r="RXY81" s="164"/>
      <c r="RXZ81" s="164"/>
      <c r="RYA81" s="164"/>
      <c r="RYB81" s="164"/>
      <c r="RYC81" s="164"/>
      <c r="RYD81" s="164"/>
      <c r="RYE81" s="164"/>
      <c r="RYF81" s="164"/>
      <c r="RYG81" s="164"/>
      <c r="RYH81" s="164"/>
      <c r="RYI81" s="164"/>
      <c r="RYJ81" s="164"/>
      <c r="RYK81" s="164"/>
      <c r="RYL81" s="164"/>
      <c r="RYM81" s="164"/>
      <c r="RYN81" s="164"/>
      <c r="RYO81" s="164"/>
      <c r="RYP81" s="164"/>
      <c r="RYQ81" s="164"/>
      <c r="RYR81" s="164"/>
      <c r="RYS81" s="164"/>
      <c r="RYT81" s="164"/>
      <c r="RYU81" s="164"/>
      <c r="RYV81" s="164"/>
      <c r="RYW81" s="164"/>
      <c r="RYX81" s="164"/>
      <c r="RYY81" s="164"/>
      <c r="RYZ81" s="164"/>
      <c r="RZA81" s="164"/>
      <c r="RZB81" s="164"/>
      <c r="RZC81" s="164"/>
      <c r="RZD81" s="164"/>
      <c r="RZE81" s="164"/>
      <c r="RZF81" s="164"/>
      <c r="RZG81" s="164"/>
      <c r="RZH81" s="164"/>
      <c r="RZI81" s="164"/>
      <c r="RZJ81" s="164"/>
      <c r="RZK81" s="164"/>
      <c r="RZL81" s="164"/>
      <c r="RZM81" s="164"/>
      <c r="RZN81" s="164"/>
      <c r="RZO81" s="164"/>
      <c r="RZP81" s="164"/>
      <c r="RZQ81" s="164"/>
      <c r="RZR81" s="164"/>
      <c r="RZS81" s="164"/>
      <c r="RZT81" s="164"/>
      <c r="RZU81" s="164"/>
      <c r="RZV81" s="164"/>
      <c r="RZW81" s="164"/>
      <c r="RZX81" s="164"/>
      <c r="RZY81" s="164"/>
      <c r="RZZ81" s="164"/>
      <c r="SAA81" s="164"/>
      <c r="SAB81" s="164"/>
      <c r="SAC81" s="164"/>
      <c r="SAD81" s="164"/>
      <c r="SAE81" s="164"/>
      <c r="SAF81" s="164"/>
      <c r="SAG81" s="164"/>
      <c r="SAH81" s="164"/>
      <c r="SAI81" s="164"/>
      <c r="SAJ81" s="164"/>
      <c r="SAK81" s="164"/>
      <c r="SAL81" s="164"/>
      <c r="SAM81" s="164"/>
      <c r="SAN81" s="164"/>
      <c r="SAO81" s="164"/>
      <c r="SAP81" s="164"/>
      <c r="SAQ81" s="164"/>
      <c r="SAR81" s="164"/>
      <c r="SAS81" s="164"/>
      <c r="SAT81" s="164"/>
      <c r="SAU81" s="164"/>
      <c r="SAV81" s="164"/>
      <c r="SAW81" s="164"/>
      <c r="SAX81" s="164"/>
      <c r="SAY81" s="164"/>
      <c r="SAZ81" s="164"/>
      <c r="SBA81" s="164"/>
      <c r="SBB81" s="164"/>
      <c r="SBC81" s="164"/>
      <c r="SBD81" s="164"/>
      <c r="SBE81" s="164"/>
      <c r="SBF81" s="164"/>
      <c r="SBG81" s="164"/>
      <c r="SBH81" s="164"/>
      <c r="SBI81" s="164"/>
      <c r="SBJ81" s="164"/>
      <c r="SBK81" s="164"/>
      <c r="SBL81" s="164"/>
      <c r="SBM81" s="164"/>
      <c r="SBN81" s="164"/>
      <c r="SBO81" s="164"/>
      <c r="SBP81" s="164"/>
      <c r="SBQ81" s="164"/>
      <c r="SBR81" s="164"/>
      <c r="SBS81" s="164"/>
      <c r="SBT81" s="164"/>
      <c r="SBU81" s="164"/>
      <c r="SBV81" s="164"/>
      <c r="SBW81" s="164"/>
      <c r="SBX81" s="164"/>
      <c r="SBY81" s="164"/>
      <c r="SBZ81" s="164"/>
      <c r="SCA81" s="164"/>
      <c r="SCB81" s="164"/>
      <c r="SCC81" s="164"/>
      <c r="SCD81" s="164"/>
      <c r="SCE81" s="164"/>
      <c r="SCF81" s="164"/>
      <c r="SCG81" s="164"/>
      <c r="SCH81" s="164"/>
      <c r="SCI81" s="164"/>
      <c r="SCJ81" s="164"/>
      <c r="SCK81" s="164"/>
      <c r="SCL81" s="164"/>
      <c r="SCM81" s="164"/>
      <c r="SCN81" s="164"/>
      <c r="SCO81" s="164"/>
      <c r="SCP81" s="164"/>
      <c r="SCQ81" s="164"/>
      <c r="SCR81" s="164"/>
      <c r="SCS81" s="164"/>
      <c r="SCT81" s="164"/>
      <c r="SCU81" s="164"/>
      <c r="SCV81" s="164"/>
      <c r="SCW81" s="164"/>
      <c r="SCX81" s="164"/>
      <c r="SCY81" s="164"/>
      <c r="SCZ81" s="164"/>
      <c r="SDA81" s="164"/>
      <c r="SDB81" s="164"/>
      <c r="SDC81" s="164"/>
      <c r="SDD81" s="164"/>
      <c r="SDE81" s="164"/>
      <c r="SDF81" s="164"/>
      <c r="SDG81" s="164"/>
      <c r="SDH81" s="164"/>
      <c r="SDI81" s="164"/>
      <c r="SDJ81" s="164"/>
      <c r="SDK81" s="164"/>
      <c r="SDL81" s="164"/>
      <c r="SDM81" s="164"/>
      <c r="SDN81" s="164"/>
      <c r="SDO81" s="164"/>
      <c r="SDP81" s="164"/>
      <c r="SDQ81" s="164"/>
      <c r="SDR81" s="164"/>
      <c r="SDS81" s="164"/>
      <c r="SDT81" s="164"/>
      <c r="SDU81" s="164"/>
      <c r="SDV81" s="164"/>
      <c r="SDW81" s="164"/>
      <c r="SDX81" s="164"/>
      <c r="SDY81" s="164"/>
      <c r="SDZ81" s="164"/>
      <c r="SEA81" s="164"/>
      <c r="SEB81" s="164"/>
      <c r="SEC81" s="164"/>
      <c r="SED81" s="164"/>
      <c r="SEE81" s="164"/>
      <c r="SEF81" s="164"/>
      <c r="SEG81" s="164"/>
      <c r="SEH81" s="164"/>
      <c r="SEI81" s="164"/>
      <c r="SEJ81" s="164"/>
      <c r="SEK81" s="164"/>
      <c r="SEL81" s="164"/>
      <c r="SEM81" s="164"/>
      <c r="SEN81" s="164"/>
      <c r="SEO81" s="164"/>
      <c r="SEP81" s="164"/>
      <c r="SEQ81" s="164"/>
      <c r="SER81" s="164"/>
      <c r="SES81" s="164"/>
      <c r="SET81" s="164"/>
      <c r="SEU81" s="164"/>
      <c r="SEV81" s="164"/>
      <c r="SEW81" s="164"/>
      <c r="SEX81" s="164"/>
      <c r="SEY81" s="164"/>
      <c r="SEZ81" s="164"/>
      <c r="SFA81" s="164"/>
      <c r="SFB81" s="164"/>
      <c r="SFC81" s="164"/>
      <c r="SFD81" s="164"/>
      <c r="SFE81" s="164"/>
      <c r="SFF81" s="164"/>
      <c r="SFG81" s="164"/>
      <c r="SFH81" s="164"/>
      <c r="SFI81" s="164"/>
      <c r="SFJ81" s="164"/>
      <c r="SFK81" s="164"/>
      <c r="SFL81" s="164"/>
      <c r="SFM81" s="164"/>
      <c r="SFN81" s="164"/>
      <c r="SFO81" s="164"/>
      <c r="SFP81" s="164"/>
      <c r="SFQ81" s="164"/>
      <c r="SFR81" s="164"/>
      <c r="SFS81" s="164"/>
      <c r="SFT81" s="164"/>
      <c r="SFU81" s="164"/>
      <c r="SFV81" s="164"/>
      <c r="SFW81" s="164"/>
      <c r="SFX81" s="164"/>
      <c r="SFY81" s="164"/>
      <c r="SFZ81" s="164"/>
      <c r="SGA81" s="164"/>
      <c r="SGB81" s="164"/>
      <c r="SGC81" s="164"/>
      <c r="SGD81" s="164"/>
      <c r="SGE81" s="164"/>
      <c r="SGF81" s="164"/>
      <c r="SGG81" s="164"/>
      <c r="SGH81" s="164"/>
      <c r="SGI81" s="164"/>
      <c r="SGJ81" s="164"/>
      <c r="SGK81" s="164"/>
      <c r="SGL81" s="164"/>
      <c r="SGM81" s="164"/>
      <c r="SGN81" s="164"/>
      <c r="SGO81" s="164"/>
      <c r="SGP81" s="164"/>
      <c r="SGQ81" s="164"/>
      <c r="SGR81" s="164"/>
      <c r="SGS81" s="164"/>
      <c r="SGT81" s="164"/>
      <c r="SGU81" s="164"/>
      <c r="SGV81" s="164"/>
      <c r="SGW81" s="164"/>
      <c r="SGX81" s="164"/>
      <c r="SGY81" s="164"/>
      <c r="SGZ81" s="164"/>
      <c r="SHA81" s="164"/>
      <c r="SHB81" s="164"/>
      <c r="SHC81" s="164"/>
      <c r="SHD81" s="164"/>
      <c r="SHE81" s="164"/>
      <c r="SHF81" s="164"/>
      <c r="SHG81" s="164"/>
      <c r="SHH81" s="164"/>
      <c r="SHI81" s="164"/>
      <c r="SHJ81" s="164"/>
      <c r="SHK81" s="164"/>
      <c r="SHL81" s="164"/>
      <c r="SHM81" s="164"/>
      <c r="SHN81" s="164"/>
      <c r="SHO81" s="164"/>
      <c r="SHP81" s="164"/>
      <c r="SHQ81" s="164"/>
      <c r="SHR81" s="164"/>
      <c r="SHS81" s="164"/>
      <c r="SHT81" s="164"/>
      <c r="SHU81" s="164"/>
      <c r="SHV81" s="164"/>
      <c r="SHW81" s="164"/>
      <c r="SHX81" s="164"/>
      <c r="SHY81" s="164"/>
      <c r="SHZ81" s="164"/>
      <c r="SIA81" s="164"/>
      <c r="SIB81" s="164"/>
      <c r="SIC81" s="164"/>
      <c r="SID81" s="164"/>
      <c r="SIE81" s="164"/>
      <c r="SIF81" s="164"/>
      <c r="SIG81" s="164"/>
      <c r="SIH81" s="164"/>
      <c r="SII81" s="164"/>
      <c r="SIJ81" s="164"/>
      <c r="SIK81" s="164"/>
      <c r="SIL81" s="164"/>
      <c r="SIM81" s="164"/>
      <c r="SIN81" s="164"/>
      <c r="SIO81" s="164"/>
      <c r="SIP81" s="164"/>
      <c r="SIQ81" s="164"/>
      <c r="SIR81" s="164"/>
      <c r="SIS81" s="164"/>
      <c r="SIT81" s="164"/>
      <c r="SIU81" s="164"/>
      <c r="SIV81" s="164"/>
      <c r="SIW81" s="164"/>
      <c r="SIX81" s="164"/>
      <c r="SIY81" s="164"/>
      <c r="SIZ81" s="164"/>
      <c r="SJA81" s="164"/>
      <c r="SJB81" s="164"/>
      <c r="SJC81" s="164"/>
      <c r="SJD81" s="164"/>
      <c r="SJE81" s="164"/>
      <c r="SJF81" s="164"/>
      <c r="SJG81" s="164"/>
      <c r="SJH81" s="164"/>
      <c r="SJI81" s="164"/>
      <c r="SJJ81" s="164"/>
      <c r="SJK81" s="164"/>
      <c r="SJL81" s="164"/>
      <c r="SJM81" s="164"/>
      <c r="SJN81" s="164"/>
      <c r="SJO81" s="164"/>
      <c r="SJP81" s="164"/>
      <c r="SJQ81" s="164"/>
      <c r="SJR81" s="164"/>
      <c r="SJS81" s="164"/>
      <c r="SJT81" s="164"/>
      <c r="SJU81" s="164"/>
      <c r="SJV81" s="164"/>
      <c r="SJW81" s="164"/>
      <c r="SJX81" s="164"/>
      <c r="SJY81" s="164"/>
      <c r="SJZ81" s="164"/>
      <c r="SKA81" s="164"/>
      <c r="SKB81" s="164"/>
      <c r="SKC81" s="164"/>
      <c r="SKD81" s="164"/>
      <c r="SKE81" s="164"/>
      <c r="SKF81" s="164"/>
      <c r="SKG81" s="164"/>
      <c r="SKH81" s="164"/>
      <c r="SKI81" s="164"/>
      <c r="SKJ81" s="164"/>
      <c r="SKK81" s="164"/>
      <c r="SKL81" s="164"/>
      <c r="SKM81" s="164"/>
      <c r="SKN81" s="164"/>
      <c r="SKO81" s="164"/>
      <c r="SKP81" s="164"/>
      <c r="SKQ81" s="164"/>
      <c r="SKR81" s="164"/>
      <c r="SKS81" s="164"/>
      <c r="SKT81" s="164"/>
      <c r="SKU81" s="164"/>
      <c r="SKV81" s="164"/>
      <c r="SKW81" s="164"/>
      <c r="SKX81" s="164"/>
      <c r="SKY81" s="164"/>
      <c r="SKZ81" s="164"/>
      <c r="SLA81" s="164"/>
      <c r="SLB81" s="164"/>
      <c r="SLC81" s="164"/>
      <c r="SLD81" s="164"/>
      <c r="SLE81" s="164"/>
      <c r="SLF81" s="164"/>
      <c r="SLG81" s="164"/>
      <c r="SLH81" s="164"/>
      <c r="SLI81" s="164"/>
      <c r="SLJ81" s="164"/>
      <c r="SLK81" s="164"/>
      <c r="SLL81" s="164"/>
      <c r="SLM81" s="164"/>
      <c r="SLN81" s="164"/>
      <c r="SLO81" s="164"/>
      <c r="SLP81" s="164"/>
      <c r="SLQ81" s="164"/>
      <c r="SLR81" s="164"/>
      <c r="SLS81" s="164"/>
      <c r="SLT81" s="164"/>
      <c r="SLU81" s="164"/>
      <c r="SLV81" s="164"/>
      <c r="SLW81" s="164"/>
      <c r="SLX81" s="164"/>
      <c r="SLY81" s="164"/>
      <c r="SLZ81" s="164"/>
      <c r="SMA81" s="164"/>
      <c r="SMB81" s="164"/>
      <c r="SMC81" s="164"/>
      <c r="SMD81" s="164"/>
      <c r="SME81" s="164"/>
      <c r="SMF81" s="164"/>
      <c r="SMG81" s="164"/>
      <c r="SMH81" s="164"/>
      <c r="SMI81" s="164"/>
      <c r="SMJ81" s="164"/>
      <c r="SMK81" s="164"/>
      <c r="SML81" s="164"/>
      <c r="SMM81" s="164"/>
      <c r="SMN81" s="164"/>
      <c r="SMO81" s="164"/>
      <c r="SMP81" s="164"/>
      <c r="SMQ81" s="164"/>
      <c r="SMR81" s="164"/>
      <c r="SMS81" s="164"/>
      <c r="SMT81" s="164"/>
      <c r="SMU81" s="164"/>
      <c r="SMV81" s="164"/>
      <c r="SMW81" s="164"/>
      <c r="SMX81" s="164"/>
      <c r="SMY81" s="164"/>
      <c r="SMZ81" s="164"/>
      <c r="SNA81" s="164"/>
      <c r="SNB81" s="164"/>
      <c r="SNC81" s="164"/>
      <c r="SND81" s="164"/>
      <c r="SNE81" s="164"/>
      <c r="SNF81" s="164"/>
      <c r="SNG81" s="164"/>
      <c r="SNH81" s="164"/>
      <c r="SNI81" s="164"/>
      <c r="SNJ81" s="164"/>
      <c r="SNK81" s="164"/>
      <c r="SNL81" s="164"/>
      <c r="SNM81" s="164"/>
      <c r="SNN81" s="164"/>
      <c r="SNO81" s="164"/>
      <c r="SNP81" s="164"/>
      <c r="SNQ81" s="164"/>
      <c r="SNR81" s="164"/>
      <c r="SNS81" s="164"/>
      <c r="SNT81" s="164"/>
      <c r="SNU81" s="164"/>
      <c r="SNV81" s="164"/>
      <c r="SNW81" s="164"/>
      <c r="SNX81" s="164"/>
      <c r="SNY81" s="164"/>
      <c r="SNZ81" s="164"/>
      <c r="SOA81" s="164"/>
      <c r="SOB81" s="164"/>
      <c r="SOC81" s="164"/>
      <c r="SOD81" s="164"/>
      <c r="SOE81" s="164"/>
      <c r="SOF81" s="164"/>
      <c r="SOG81" s="164"/>
      <c r="SOH81" s="164"/>
      <c r="SOI81" s="164"/>
      <c r="SOJ81" s="164"/>
      <c r="SOK81" s="164"/>
      <c r="SOL81" s="164"/>
      <c r="SOM81" s="164"/>
      <c r="SON81" s="164"/>
      <c r="SOO81" s="164"/>
      <c r="SOP81" s="164"/>
      <c r="SOQ81" s="164"/>
      <c r="SOR81" s="164"/>
      <c r="SOS81" s="164"/>
      <c r="SOT81" s="164"/>
      <c r="SOU81" s="164"/>
      <c r="SOV81" s="164"/>
      <c r="SOW81" s="164"/>
      <c r="SOX81" s="164"/>
      <c r="SOY81" s="164"/>
      <c r="SOZ81" s="164"/>
      <c r="SPA81" s="164"/>
      <c r="SPB81" s="164"/>
      <c r="SPC81" s="164"/>
      <c r="SPD81" s="164"/>
      <c r="SPE81" s="164"/>
      <c r="SPF81" s="164"/>
      <c r="SPG81" s="164"/>
      <c r="SPH81" s="164"/>
      <c r="SPI81" s="164"/>
      <c r="SPJ81" s="164"/>
      <c r="SPK81" s="164"/>
      <c r="SPL81" s="164"/>
      <c r="SPM81" s="164"/>
      <c r="SPN81" s="164"/>
      <c r="SPO81" s="164"/>
      <c r="SPP81" s="164"/>
      <c r="SPQ81" s="164"/>
      <c r="SPR81" s="164"/>
      <c r="SPS81" s="164"/>
      <c r="SPT81" s="164"/>
      <c r="SPU81" s="164"/>
      <c r="SPV81" s="164"/>
      <c r="SPW81" s="164"/>
      <c r="SPX81" s="164"/>
      <c r="SPY81" s="164"/>
      <c r="SPZ81" s="164"/>
      <c r="SQA81" s="164"/>
      <c r="SQB81" s="164"/>
      <c r="SQC81" s="164"/>
      <c r="SQD81" s="164"/>
      <c r="SQE81" s="164"/>
      <c r="SQF81" s="164"/>
      <c r="SQG81" s="164"/>
      <c r="SQH81" s="164"/>
      <c r="SQI81" s="164"/>
      <c r="SQJ81" s="164"/>
      <c r="SQK81" s="164"/>
      <c r="SQL81" s="164"/>
      <c r="SQM81" s="164"/>
      <c r="SQN81" s="164"/>
      <c r="SQO81" s="164"/>
      <c r="SQP81" s="164"/>
      <c r="SQQ81" s="164"/>
      <c r="SQR81" s="164"/>
      <c r="SQS81" s="164"/>
      <c r="SQT81" s="164"/>
      <c r="SQU81" s="164"/>
      <c r="SQV81" s="164"/>
      <c r="SQW81" s="164"/>
      <c r="SQX81" s="164"/>
      <c r="SQY81" s="164"/>
      <c r="SQZ81" s="164"/>
      <c r="SRA81" s="164"/>
      <c r="SRB81" s="164"/>
      <c r="SRC81" s="164"/>
      <c r="SRD81" s="164"/>
      <c r="SRE81" s="164"/>
      <c r="SRF81" s="164"/>
      <c r="SRG81" s="164"/>
      <c r="SRH81" s="164"/>
      <c r="SRI81" s="164"/>
      <c r="SRJ81" s="164"/>
      <c r="SRK81" s="164"/>
      <c r="SRL81" s="164"/>
      <c r="SRM81" s="164"/>
      <c r="SRN81" s="164"/>
      <c r="SRO81" s="164"/>
      <c r="SRP81" s="164"/>
      <c r="SRQ81" s="164"/>
      <c r="SRR81" s="164"/>
      <c r="SRS81" s="164"/>
      <c r="SRT81" s="164"/>
      <c r="SRU81" s="164"/>
      <c r="SRV81" s="164"/>
      <c r="SRW81" s="164"/>
      <c r="SRX81" s="164"/>
      <c r="SRY81" s="164"/>
      <c r="SRZ81" s="164"/>
      <c r="SSA81" s="164"/>
      <c r="SSB81" s="164"/>
      <c r="SSC81" s="164"/>
      <c r="SSD81" s="164"/>
      <c r="SSE81" s="164"/>
      <c r="SSF81" s="164"/>
      <c r="SSG81" s="164"/>
      <c r="SSH81" s="164"/>
      <c r="SSI81" s="164"/>
      <c r="SSJ81" s="164"/>
      <c r="SSK81" s="164"/>
      <c r="SSL81" s="164"/>
      <c r="SSM81" s="164"/>
      <c r="SSN81" s="164"/>
      <c r="SSO81" s="164"/>
      <c r="SSP81" s="164"/>
      <c r="SSQ81" s="164"/>
      <c r="SSR81" s="164"/>
      <c r="SSS81" s="164"/>
      <c r="SST81" s="164"/>
      <c r="SSU81" s="164"/>
      <c r="SSV81" s="164"/>
      <c r="SSW81" s="164"/>
      <c r="SSX81" s="164"/>
      <c r="SSY81" s="164"/>
      <c r="SSZ81" s="164"/>
      <c r="STA81" s="164"/>
      <c r="STB81" s="164"/>
      <c r="STC81" s="164"/>
      <c r="STD81" s="164"/>
      <c r="STE81" s="164"/>
      <c r="STF81" s="164"/>
      <c r="STG81" s="164"/>
      <c r="STH81" s="164"/>
      <c r="STI81" s="164"/>
      <c r="STJ81" s="164"/>
      <c r="STK81" s="164"/>
      <c r="STL81" s="164"/>
      <c r="STM81" s="164"/>
      <c r="STN81" s="164"/>
      <c r="STO81" s="164"/>
      <c r="STP81" s="164"/>
      <c r="STQ81" s="164"/>
      <c r="STR81" s="164"/>
      <c r="STS81" s="164"/>
      <c r="STT81" s="164"/>
      <c r="STU81" s="164"/>
      <c r="STV81" s="164"/>
      <c r="STW81" s="164"/>
      <c r="STX81" s="164"/>
      <c r="STY81" s="164"/>
      <c r="STZ81" s="164"/>
      <c r="SUA81" s="164"/>
      <c r="SUB81" s="164"/>
      <c r="SUC81" s="164"/>
      <c r="SUD81" s="164"/>
      <c r="SUE81" s="164"/>
      <c r="SUF81" s="164"/>
      <c r="SUG81" s="164"/>
      <c r="SUH81" s="164"/>
      <c r="SUI81" s="164"/>
      <c r="SUJ81" s="164"/>
      <c r="SUK81" s="164"/>
      <c r="SUL81" s="164"/>
      <c r="SUM81" s="164"/>
      <c r="SUN81" s="164"/>
      <c r="SUO81" s="164"/>
      <c r="SUP81" s="164"/>
      <c r="SUQ81" s="164"/>
      <c r="SUR81" s="164"/>
      <c r="SUS81" s="164"/>
      <c r="SUT81" s="164"/>
      <c r="SUU81" s="164"/>
      <c r="SUV81" s="164"/>
      <c r="SUW81" s="164"/>
      <c r="SUX81" s="164"/>
      <c r="SUY81" s="164"/>
      <c r="SUZ81" s="164"/>
      <c r="SVA81" s="164"/>
      <c r="SVB81" s="164"/>
      <c r="SVC81" s="164"/>
      <c r="SVD81" s="164"/>
      <c r="SVE81" s="164"/>
      <c r="SVF81" s="164"/>
      <c r="SVG81" s="164"/>
      <c r="SVH81" s="164"/>
      <c r="SVI81" s="164"/>
      <c r="SVJ81" s="164"/>
      <c r="SVK81" s="164"/>
      <c r="SVL81" s="164"/>
      <c r="SVM81" s="164"/>
      <c r="SVN81" s="164"/>
      <c r="SVO81" s="164"/>
      <c r="SVP81" s="164"/>
      <c r="SVQ81" s="164"/>
      <c r="SVR81" s="164"/>
      <c r="SVS81" s="164"/>
      <c r="SVT81" s="164"/>
      <c r="SVU81" s="164"/>
      <c r="SVV81" s="164"/>
      <c r="SVW81" s="164"/>
      <c r="SVX81" s="164"/>
      <c r="SVY81" s="164"/>
      <c r="SVZ81" s="164"/>
      <c r="SWA81" s="164"/>
      <c r="SWB81" s="164"/>
      <c r="SWC81" s="164"/>
      <c r="SWD81" s="164"/>
      <c r="SWE81" s="164"/>
      <c r="SWF81" s="164"/>
      <c r="SWG81" s="164"/>
      <c r="SWH81" s="164"/>
      <c r="SWI81" s="164"/>
      <c r="SWJ81" s="164"/>
      <c r="SWK81" s="164"/>
      <c r="SWL81" s="164"/>
      <c r="SWM81" s="164"/>
      <c r="SWN81" s="164"/>
      <c r="SWO81" s="164"/>
      <c r="SWP81" s="164"/>
      <c r="SWQ81" s="164"/>
      <c r="SWR81" s="164"/>
      <c r="SWS81" s="164"/>
      <c r="SWT81" s="164"/>
      <c r="SWU81" s="164"/>
      <c r="SWV81" s="164"/>
      <c r="SWW81" s="164"/>
      <c r="SWX81" s="164"/>
      <c r="SWY81" s="164"/>
      <c r="SWZ81" s="164"/>
      <c r="SXA81" s="164"/>
      <c r="SXB81" s="164"/>
      <c r="SXC81" s="164"/>
      <c r="SXD81" s="164"/>
      <c r="SXE81" s="164"/>
      <c r="SXF81" s="164"/>
      <c r="SXG81" s="164"/>
      <c r="SXH81" s="164"/>
      <c r="SXI81" s="164"/>
      <c r="SXJ81" s="164"/>
      <c r="SXK81" s="164"/>
      <c r="SXL81" s="164"/>
      <c r="SXM81" s="164"/>
      <c r="SXN81" s="164"/>
      <c r="SXO81" s="164"/>
      <c r="SXP81" s="164"/>
      <c r="SXQ81" s="164"/>
      <c r="SXR81" s="164"/>
      <c r="SXS81" s="164"/>
      <c r="SXT81" s="164"/>
      <c r="SXU81" s="164"/>
      <c r="SXV81" s="164"/>
      <c r="SXW81" s="164"/>
      <c r="SXX81" s="164"/>
      <c r="SXY81" s="164"/>
      <c r="SXZ81" s="164"/>
      <c r="SYA81" s="164"/>
      <c r="SYB81" s="164"/>
      <c r="SYC81" s="164"/>
      <c r="SYD81" s="164"/>
      <c r="SYE81" s="164"/>
      <c r="SYF81" s="164"/>
      <c r="SYG81" s="164"/>
      <c r="SYH81" s="164"/>
      <c r="SYI81" s="164"/>
      <c r="SYJ81" s="164"/>
      <c r="SYK81" s="164"/>
      <c r="SYL81" s="164"/>
      <c r="SYM81" s="164"/>
      <c r="SYN81" s="164"/>
      <c r="SYO81" s="164"/>
      <c r="SYP81" s="164"/>
      <c r="SYQ81" s="164"/>
      <c r="SYR81" s="164"/>
      <c r="SYS81" s="164"/>
      <c r="SYT81" s="164"/>
      <c r="SYU81" s="164"/>
      <c r="SYV81" s="164"/>
      <c r="SYW81" s="164"/>
      <c r="SYX81" s="164"/>
      <c r="SYY81" s="164"/>
      <c r="SYZ81" s="164"/>
      <c r="SZA81" s="164"/>
      <c r="SZB81" s="164"/>
      <c r="SZC81" s="164"/>
      <c r="SZD81" s="164"/>
      <c r="SZE81" s="164"/>
      <c r="SZF81" s="164"/>
      <c r="SZG81" s="164"/>
      <c r="SZH81" s="164"/>
      <c r="SZI81" s="164"/>
      <c r="SZJ81" s="164"/>
      <c r="SZK81" s="164"/>
      <c r="SZL81" s="164"/>
      <c r="SZM81" s="164"/>
      <c r="SZN81" s="164"/>
      <c r="SZO81" s="164"/>
      <c r="SZP81" s="164"/>
      <c r="SZQ81" s="164"/>
      <c r="SZR81" s="164"/>
      <c r="SZS81" s="164"/>
      <c r="SZT81" s="164"/>
      <c r="SZU81" s="164"/>
      <c r="SZV81" s="164"/>
      <c r="SZW81" s="164"/>
      <c r="SZX81" s="164"/>
      <c r="SZY81" s="164"/>
      <c r="SZZ81" s="164"/>
      <c r="TAA81" s="164"/>
      <c r="TAB81" s="164"/>
      <c r="TAC81" s="164"/>
      <c r="TAD81" s="164"/>
      <c r="TAE81" s="164"/>
      <c r="TAF81" s="164"/>
      <c r="TAG81" s="164"/>
      <c r="TAH81" s="164"/>
      <c r="TAI81" s="164"/>
      <c r="TAJ81" s="164"/>
      <c r="TAK81" s="164"/>
      <c r="TAL81" s="164"/>
      <c r="TAM81" s="164"/>
      <c r="TAN81" s="164"/>
      <c r="TAO81" s="164"/>
      <c r="TAP81" s="164"/>
      <c r="TAQ81" s="164"/>
      <c r="TAR81" s="164"/>
      <c r="TAS81" s="164"/>
      <c r="TAT81" s="164"/>
      <c r="TAU81" s="164"/>
      <c r="TAV81" s="164"/>
      <c r="TAW81" s="164"/>
      <c r="TAX81" s="164"/>
      <c r="TAY81" s="164"/>
      <c r="TAZ81" s="164"/>
      <c r="TBA81" s="164"/>
      <c r="TBB81" s="164"/>
      <c r="TBC81" s="164"/>
      <c r="TBD81" s="164"/>
      <c r="TBE81" s="164"/>
      <c r="TBF81" s="164"/>
      <c r="TBG81" s="164"/>
      <c r="TBH81" s="164"/>
      <c r="TBI81" s="164"/>
      <c r="TBJ81" s="164"/>
      <c r="TBK81" s="164"/>
      <c r="TBL81" s="164"/>
      <c r="TBM81" s="164"/>
      <c r="TBN81" s="164"/>
      <c r="TBO81" s="164"/>
      <c r="TBP81" s="164"/>
      <c r="TBQ81" s="164"/>
      <c r="TBR81" s="164"/>
      <c r="TBS81" s="164"/>
      <c r="TBT81" s="164"/>
      <c r="TBU81" s="164"/>
      <c r="TBV81" s="164"/>
      <c r="TBW81" s="164"/>
      <c r="TBX81" s="164"/>
      <c r="TBY81" s="164"/>
      <c r="TBZ81" s="164"/>
      <c r="TCA81" s="164"/>
      <c r="TCB81" s="164"/>
      <c r="TCC81" s="164"/>
      <c r="TCD81" s="164"/>
      <c r="TCE81" s="164"/>
      <c r="TCF81" s="164"/>
      <c r="TCG81" s="164"/>
      <c r="TCH81" s="164"/>
      <c r="TCI81" s="164"/>
      <c r="TCJ81" s="164"/>
      <c r="TCK81" s="164"/>
      <c r="TCL81" s="164"/>
      <c r="TCM81" s="164"/>
      <c r="TCN81" s="164"/>
      <c r="TCO81" s="164"/>
      <c r="TCP81" s="164"/>
      <c r="TCQ81" s="164"/>
      <c r="TCR81" s="164"/>
      <c r="TCS81" s="164"/>
      <c r="TCT81" s="164"/>
      <c r="TCU81" s="164"/>
      <c r="TCV81" s="164"/>
      <c r="TCW81" s="164"/>
      <c r="TCX81" s="164"/>
      <c r="TCY81" s="164"/>
      <c r="TCZ81" s="164"/>
      <c r="TDA81" s="164"/>
      <c r="TDB81" s="164"/>
      <c r="TDC81" s="164"/>
      <c r="TDD81" s="164"/>
      <c r="TDE81" s="164"/>
      <c r="TDF81" s="164"/>
      <c r="TDG81" s="164"/>
      <c r="TDH81" s="164"/>
      <c r="TDI81" s="164"/>
      <c r="TDJ81" s="164"/>
      <c r="TDK81" s="164"/>
      <c r="TDL81" s="164"/>
      <c r="TDM81" s="164"/>
      <c r="TDN81" s="164"/>
      <c r="TDO81" s="164"/>
      <c r="TDP81" s="164"/>
      <c r="TDQ81" s="164"/>
      <c r="TDR81" s="164"/>
      <c r="TDS81" s="164"/>
      <c r="TDT81" s="164"/>
      <c r="TDU81" s="164"/>
      <c r="TDV81" s="164"/>
      <c r="TDW81" s="164"/>
      <c r="TDX81" s="164"/>
      <c r="TDY81" s="164"/>
      <c r="TDZ81" s="164"/>
      <c r="TEA81" s="164"/>
      <c r="TEB81" s="164"/>
      <c r="TEC81" s="164"/>
      <c r="TED81" s="164"/>
      <c r="TEE81" s="164"/>
      <c r="TEF81" s="164"/>
      <c r="TEG81" s="164"/>
      <c r="TEH81" s="164"/>
      <c r="TEI81" s="164"/>
      <c r="TEJ81" s="164"/>
      <c r="TEK81" s="164"/>
      <c r="TEL81" s="164"/>
      <c r="TEM81" s="164"/>
      <c r="TEN81" s="164"/>
      <c r="TEO81" s="164"/>
      <c r="TEP81" s="164"/>
      <c r="TEQ81" s="164"/>
      <c r="TER81" s="164"/>
      <c r="TES81" s="164"/>
      <c r="TET81" s="164"/>
      <c r="TEU81" s="164"/>
      <c r="TEV81" s="164"/>
      <c r="TEW81" s="164"/>
      <c r="TEX81" s="164"/>
      <c r="TEY81" s="164"/>
      <c r="TEZ81" s="164"/>
      <c r="TFA81" s="164"/>
      <c r="TFB81" s="164"/>
      <c r="TFC81" s="164"/>
      <c r="TFD81" s="164"/>
      <c r="TFE81" s="164"/>
      <c r="TFF81" s="164"/>
      <c r="TFG81" s="164"/>
      <c r="TFH81" s="164"/>
      <c r="TFI81" s="164"/>
      <c r="TFJ81" s="164"/>
      <c r="TFK81" s="164"/>
      <c r="TFL81" s="164"/>
      <c r="TFM81" s="164"/>
      <c r="TFN81" s="164"/>
      <c r="TFO81" s="164"/>
      <c r="TFP81" s="164"/>
      <c r="TFQ81" s="164"/>
      <c r="TFR81" s="164"/>
      <c r="TFS81" s="164"/>
      <c r="TFT81" s="164"/>
      <c r="TFU81" s="164"/>
      <c r="TFV81" s="164"/>
      <c r="TFW81" s="164"/>
      <c r="TFX81" s="164"/>
      <c r="TFY81" s="164"/>
      <c r="TFZ81" s="164"/>
      <c r="TGA81" s="164"/>
      <c r="TGB81" s="164"/>
      <c r="TGC81" s="164"/>
      <c r="TGD81" s="164"/>
      <c r="TGE81" s="164"/>
      <c r="TGF81" s="164"/>
      <c r="TGG81" s="164"/>
      <c r="TGH81" s="164"/>
      <c r="TGI81" s="164"/>
      <c r="TGJ81" s="164"/>
      <c r="TGK81" s="164"/>
      <c r="TGL81" s="164"/>
      <c r="TGM81" s="164"/>
      <c r="TGN81" s="164"/>
      <c r="TGO81" s="164"/>
      <c r="TGP81" s="164"/>
      <c r="TGQ81" s="164"/>
      <c r="TGR81" s="164"/>
      <c r="TGS81" s="164"/>
      <c r="TGT81" s="164"/>
      <c r="TGU81" s="164"/>
      <c r="TGV81" s="164"/>
      <c r="TGW81" s="164"/>
      <c r="TGX81" s="164"/>
      <c r="TGY81" s="164"/>
      <c r="TGZ81" s="164"/>
      <c r="THA81" s="164"/>
      <c r="THB81" s="164"/>
      <c r="THC81" s="164"/>
      <c r="THD81" s="164"/>
      <c r="THE81" s="164"/>
      <c r="THF81" s="164"/>
      <c r="THG81" s="164"/>
      <c r="THH81" s="164"/>
      <c r="THI81" s="164"/>
      <c r="THJ81" s="164"/>
      <c r="THK81" s="164"/>
      <c r="THL81" s="164"/>
      <c r="THM81" s="164"/>
      <c r="THN81" s="164"/>
      <c r="THO81" s="164"/>
      <c r="THP81" s="164"/>
      <c r="THQ81" s="164"/>
      <c r="THR81" s="164"/>
      <c r="THS81" s="164"/>
      <c r="THT81" s="164"/>
      <c r="THU81" s="164"/>
      <c r="THV81" s="164"/>
      <c r="THW81" s="164"/>
      <c r="THX81" s="164"/>
      <c r="THY81" s="164"/>
      <c r="THZ81" s="164"/>
      <c r="TIA81" s="164"/>
      <c r="TIB81" s="164"/>
      <c r="TIC81" s="164"/>
      <c r="TID81" s="164"/>
      <c r="TIE81" s="164"/>
      <c r="TIF81" s="164"/>
      <c r="TIG81" s="164"/>
      <c r="TIH81" s="164"/>
      <c r="TII81" s="164"/>
      <c r="TIJ81" s="164"/>
      <c r="TIK81" s="164"/>
      <c r="TIL81" s="164"/>
      <c r="TIM81" s="164"/>
      <c r="TIN81" s="164"/>
      <c r="TIO81" s="164"/>
      <c r="TIP81" s="164"/>
      <c r="TIQ81" s="164"/>
      <c r="TIR81" s="164"/>
      <c r="TIS81" s="164"/>
      <c r="TIT81" s="164"/>
      <c r="TIU81" s="164"/>
      <c r="TIV81" s="164"/>
      <c r="TIW81" s="164"/>
      <c r="TIX81" s="164"/>
      <c r="TIY81" s="164"/>
      <c r="TIZ81" s="164"/>
      <c r="TJA81" s="164"/>
      <c r="TJB81" s="164"/>
      <c r="TJC81" s="164"/>
      <c r="TJD81" s="164"/>
      <c r="TJE81" s="164"/>
      <c r="TJF81" s="164"/>
      <c r="TJG81" s="164"/>
      <c r="TJH81" s="164"/>
      <c r="TJI81" s="164"/>
      <c r="TJJ81" s="164"/>
      <c r="TJK81" s="164"/>
      <c r="TJL81" s="164"/>
      <c r="TJM81" s="164"/>
      <c r="TJN81" s="164"/>
      <c r="TJO81" s="164"/>
      <c r="TJP81" s="164"/>
      <c r="TJQ81" s="164"/>
      <c r="TJR81" s="164"/>
      <c r="TJS81" s="164"/>
      <c r="TJT81" s="164"/>
      <c r="TJU81" s="164"/>
      <c r="TJV81" s="164"/>
      <c r="TJW81" s="164"/>
      <c r="TJX81" s="164"/>
      <c r="TJY81" s="164"/>
      <c r="TJZ81" s="164"/>
      <c r="TKA81" s="164"/>
      <c r="TKB81" s="164"/>
      <c r="TKC81" s="164"/>
      <c r="TKD81" s="164"/>
      <c r="TKE81" s="164"/>
      <c r="TKF81" s="164"/>
      <c r="TKG81" s="164"/>
      <c r="TKH81" s="164"/>
      <c r="TKI81" s="164"/>
      <c r="TKJ81" s="164"/>
      <c r="TKK81" s="164"/>
      <c r="TKL81" s="164"/>
      <c r="TKM81" s="164"/>
      <c r="TKN81" s="164"/>
      <c r="TKO81" s="164"/>
      <c r="TKP81" s="164"/>
      <c r="TKQ81" s="164"/>
      <c r="TKR81" s="164"/>
      <c r="TKS81" s="164"/>
      <c r="TKT81" s="164"/>
      <c r="TKU81" s="164"/>
      <c r="TKV81" s="164"/>
      <c r="TKW81" s="164"/>
      <c r="TKX81" s="164"/>
      <c r="TKY81" s="164"/>
      <c r="TKZ81" s="164"/>
      <c r="TLA81" s="164"/>
      <c r="TLB81" s="164"/>
      <c r="TLC81" s="164"/>
      <c r="TLD81" s="164"/>
      <c r="TLE81" s="164"/>
      <c r="TLF81" s="164"/>
      <c r="TLG81" s="164"/>
      <c r="TLH81" s="164"/>
      <c r="TLI81" s="164"/>
      <c r="TLJ81" s="164"/>
      <c r="TLK81" s="164"/>
      <c r="TLL81" s="164"/>
      <c r="TLM81" s="164"/>
      <c r="TLN81" s="164"/>
      <c r="TLO81" s="164"/>
      <c r="TLP81" s="164"/>
      <c r="TLQ81" s="164"/>
      <c r="TLR81" s="164"/>
      <c r="TLS81" s="164"/>
      <c r="TLT81" s="164"/>
      <c r="TLU81" s="164"/>
      <c r="TLV81" s="164"/>
      <c r="TLW81" s="164"/>
      <c r="TLX81" s="164"/>
      <c r="TLY81" s="164"/>
      <c r="TLZ81" s="164"/>
      <c r="TMA81" s="164"/>
      <c r="TMB81" s="164"/>
      <c r="TMC81" s="164"/>
      <c r="TMD81" s="164"/>
      <c r="TME81" s="164"/>
      <c r="TMF81" s="164"/>
      <c r="TMG81" s="164"/>
      <c r="TMH81" s="164"/>
      <c r="TMI81" s="164"/>
      <c r="TMJ81" s="164"/>
      <c r="TMK81" s="164"/>
      <c r="TML81" s="164"/>
      <c r="TMM81" s="164"/>
      <c r="TMN81" s="164"/>
      <c r="TMO81" s="164"/>
      <c r="TMP81" s="164"/>
      <c r="TMQ81" s="164"/>
      <c r="TMR81" s="164"/>
      <c r="TMS81" s="164"/>
      <c r="TMT81" s="164"/>
      <c r="TMU81" s="164"/>
      <c r="TMV81" s="164"/>
      <c r="TMW81" s="164"/>
      <c r="TMX81" s="164"/>
      <c r="TMY81" s="164"/>
      <c r="TMZ81" s="164"/>
      <c r="TNA81" s="164"/>
      <c r="TNB81" s="164"/>
      <c r="TNC81" s="164"/>
      <c r="TND81" s="164"/>
      <c r="TNE81" s="164"/>
      <c r="TNF81" s="164"/>
      <c r="TNG81" s="164"/>
      <c r="TNH81" s="164"/>
      <c r="TNI81" s="164"/>
      <c r="TNJ81" s="164"/>
      <c r="TNK81" s="164"/>
      <c r="TNL81" s="164"/>
      <c r="TNM81" s="164"/>
      <c r="TNN81" s="164"/>
      <c r="TNO81" s="164"/>
      <c r="TNP81" s="164"/>
      <c r="TNQ81" s="164"/>
      <c r="TNR81" s="164"/>
      <c r="TNS81" s="164"/>
      <c r="TNT81" s="164"/>
      <c r="TNU81" s="164"/>
      <c r="TNV81" s="164"/>
      <c r="TNW81" s="164"/>
      <c r="TNX81" s="164"/>
      <c r="TNY81" s="164"/>
      <c r="TNZ81" s="164"/>
      <c r="TOA81" s="164"/>
      <c r="TOB81" s="164"/>
      <c r="TOC81" s="164"/>
      <c r="TOD81" s="164"/>
      <c r="TOE81" s="164"/>
      <c r="TOF81" s="164"/>
      <c r="TOG81" s="164"/>
      <c r="TOH81" s="164"/>
      <c r="TOI81" s="164"/>
      <c r="TOJ81" s="164"/>
      <c r="TOK81" s="164"/>
      <c r="TOL81" s="164"/>
      <c r="TOM81" s="164"/>
      <c r="TON81" s="164"/>
      <c r="TOO81" s="164"/>
      <c r="TOP81" s="164"/>
      <c r="TOQ81" s="164"/>
      <c r="TOR81" s="164"/>
      <c r="TOS81" s="164"/>
      <c r="TOT81" s="164"/>
      <c r="TOU81" s="164"/>
      <c r="TOV81" s="164"/>
      <c r="TOW81" s="164"/>
      <c r="TOX81" s="164"/>
      <c r="TOY81" s="164"/>
      <c r="TOZ81" s="164"/>
      <c r="TPA81" s="164"/>
      <c r="TPB81" s="164"/>
      <c r="TPC81" s="164"/>
      <c r="TPD81" s="164"/>
      <c r="TPE81" s="164"/>
      <c r="TPF81" s="164"/>
      <c r="TPG81" s="164"/>
      <c r="TPH81" s="164"/>
      <c r="TPI81" s="164"/>
      <c r="TPJ81" s="164"/>
      <c r="TPK81" s="164"/>
      <c r="TPL81" s="164"/>
      <c r="TPM81" s="164"/>
      <c r="TPN81" s="164"/>
      <c r="TPO81" s="164"/>
      <c r="TPP81" s="164"/>
      <c r="TPQ81" s="164"/>
      <c r="TPR81" s="164"/>
      <c r="TPS81" s="164"/>
      <c r="TPT81" s="164"/>
      <c r="TPU81" s="164"/>
      <c r="TPV81" s="164"/>
      <c r="TPW81" s="164"/>
      <c r="TPX81" s="164"/>
      <c r="TPY81" s="164"/>
      <c r="TPZ81" s="164"/>
      <c r="TQA81" s="164"/>
      <c r="TQB81" s="164"/>
      <c r="TQC81" s="164"/>
      <c r="TQD81" s="164"/>
      <c r="TQE81" s="164"/>
      <c r="TQF81" s="164"/>
      <c r="TQG81" s="164"/>
      <c r="TQH81" s="164"/>
      <c r="TQI81" s="164"/>
      <c r="TQJ81" s="164"/>
      <c r="TQK81" s="164"/>
      <c r="TQL81" s="164"/>
      <c r="TQM81" s="164"/>
      <c r="TQN81" s="164"/>
      <c r="TQO81" s="164"/>
      <c r="TQP81" s="164"/>
      <c r="TQQ81" s="164"/>
      <c r="TQR81" s="164"/>
      <c r="TQS81" s="164"/>
      <c r="TQT81" s="164"/>
      <c r="TQU81" s="164"/>
      <c r="TQV81" s="164"/>
      <c r="TQW81" s="164"/>
      <c r="TQX81" s="164"/>
      <c r="TQY81" s="164"/>
      <c r="TQZ81" s="164"/>
      <c r="TRA81" s="164"/>
      <c r="TRB81" s="164"/>
      <c r="TRC81" s="164"/>
      <c r="TRD81" s="164"/>
      <c r="TRE81" s="164"/>
      <c r="TRF81" s="164"/>
      <c r="TRG81" s="164"/>
      <c r="TRH81" s="164"/>
      <c r="TRI81" s="164"/>
      <c r="TRJ81" s="164"/>
      <c r="TRK81" s="164"/>
      <c r="TRL81" s="164"/>
      <c r="TRM81" s="164"/>
      <c r="TRN81" s="164"/>
      <c r="TRO81" s="164"/>
      <c r="TRP81" s="164"/>
      <c r="TRQ81" s="164"/>
      <c r="TRR81" s="164"/>
      <c r="TRS81" s="164"/>
      <c r="TRT81" s="164"/>
      <c r="TRU81" s="164"/>
      <c r="TRV81" s="164"/>
      <c r="TRW81" s="164"/>
      <c r="TRX81" s="164"/>
      <c r="TRY81" s="164"/>
      <c r="TRZ81" s="164"/>
      <c r="TSA81" s="164"/>
      <c r="TSB81" s="164"/>
      <c r="TSC81" s="164"/>
      <c r="TSD81" s="164"/>
      <c r="TSE81" s="164"/>
      <c r="TSF81" s="164"/>
      <c r="TSG81" s="164"/>
      <c r="TSH81" s="164"/>
      <c r="TSI81" s="164"/>
      <c r="TSJ81" s="164"/>
      <c r="TSK81" s="164"/>
      <c r="TSL81" s="164"/>
      <c r="TSM81" s="164"/>
      <c r="TSN81" s="164"/>
      <c r="TSO81" s="164"/>
      <c r="TSP81" s="164"/>
      <c r="TSQ81" s="164"/>
      <c r="TSR81" s="164"/>
      <c r="TSS81" s="164"/>
      <c r="TST81" s="164"/>
      <c r="TSU81" s="164"/>
      <c r="TSV81" s="164"/>
      <c r="TSW81" s="164"/>
      <c r="TSX81" s="164"/>
      <c r="TSY81" s="164"/>
      <c r="TSZ81" s="164"/>
      <c r="TTA81" s="164"/>
      <c r="TTB81" s="164"/>
      <c r="TTC81" s="164"/>
      <c r="TTD81" s="164"/>
      <c r="TTE81" s="164"/>
      <c r="TTF81" s="164"/>
      <c r="TTG81" s="164"/>
      <c r="TTH81" s="164"/>
      <c r="TTI81" s="164"/>
      <c r="TTJ81" s="164"/>
      <c r="TTK81" s="164"/>
      <c r="TTL81" s="164"/>
      <c r="TTM81" s="164"/>
      <c r="TTN81" s="164"/>
      <c r="TTO81" s="164"/>
      <c r="TTP81" s="164"/>
      <c r="TTQ81" s="164"/>
      <c r="TTR81" s="164"/>
      <c r="TTS81" s="164"/>
      <c r="TTT81" s="164"/>
      <c r="TTU81" s="164"/>
      <c r="TTV81" s="164"/>
      <c r="TTW81" s="164"/>
      <c r="TTX81" s="164"/>
      <c r="TTY81" s="164"/>
      <c r="TTZ81" s="164"/>
      <c r="TUA81" s="164"/>
      <c r="TUB81" s="164"/>
      <c r="TUC81" s="164"/>
      <c r="TUD81" s="164"/>
      <c r="TUE81" s="164"/>
      <c r="TUF81" s="164"/>
      <c r="TUG81" s="164"/>
      <c r="TUH81" s="164"/>
      <c r="TUI81" s="164"/>
      <c r="TUJ81" s="164"/>
      <c r="TUK81" s="164"/>
      <c r="TUL81" s="164"/>
      <c r="TUM81" s="164"/>
      <c r="TUN81" s="164"/>
      <c r="TUO81" s="164"/>
      <c r="TUP81" s="164"/>
      <c r="TUQ81" s="164"/>
      <c r="TUR81" s="164"/>
      <c r="TUS81" s="164"/>
      <c r="TUT81" s="164"/>
      <c r="TUU81" s="164"/>
      <c r="TUV81" s="164"/>
      <c r="TUW81" s="164"/>
      <c r="TUX81" s="164"/>
      <c r="TUY81" s="164"/>
      <c r="TUZ81" s="164"/>
      <c r="TVA81" s="164"/>
      <c r="TVB81" s="164"/>
      <c r="TVC81" s="164"/>
      <c r="TVD81" s="164"/>
      <c r="TVE81" s="164"/>
      <c r="TVF81" s="164"/>
      <c r="TVG81" s="164"/>
      <c r="TVH81" s="164"/>
      <c r="TVI81" s="164"/>
      <c r="TVJ81" s="164"/>
      <c r="TVK81" s="164"/>
      <c r="TVL81" s="164"/>
      <c r="TVM81" s="164"/>
      <c r="TVN81" s="164"/>
      <c r="TVO81" s="164"/>
      <c r="TVP81" s="164"/>
      <c r="TVQ81" s="164"/>
      <c r="TVR81" s="164"/>
      <c r="TVS81" s="164"/>
      <c r="TVT81" s="164"/>
      <c r="TVU81" s="164"/>
      <c r="TVV81" s="164"/>
      <c r="TVW81" s="164"/>
      <c r="TVX81" s="164"/>
      <c r="TVY81" s="164"/>
      <c r="TVZ81" s="164"/>
      <c r="TWA81" s="164"/>
      <c r="TWB81" s="164"/>
      <c r="TWC81" s="164"/>
      <c r="TWD81" s="164"/>
      <c r="TWE81" s="164"/>
      <c r="TWF81" s="164"/>
      <c r="TWG81" s="164"/>
      <c r="TWH81" s="164"/>
      <c r="TWI81" s="164"/>
      <c r="TWJ81" s="164"/>
      <c r="TWK81" s="164"/>
      <c r="TWL81" s="164"/>
      <c r="TWM81" s="164"/>
      <c r="TWN81" s="164"/>
      <c r="TWO81" s="164"/>
      <c r="TWP81" s="164"/>
      <c r="TWQ81" s="164"/>
      <c r="TWR81" s="164"/>
      <c r="TWS81" s="164"/>
      <c r="TWT81" s="164"/>
      <c r="TWU81" s="164"/>
      <c r="TWV81" s="164"/>
      <c r="TWW81" s="164"/>
      <c r="TWX81" s="164"/>
      <c r="TWY81" s="164"/>
      <c r="TWZ81" s="164"/>
      <c r="TXA81" s="164"/>
      <c r="TXB81" s="164"/>
      <c r="TXC81" s="164"/>
      <c r="TXD81" s="164"/>
      <c r="TXE81" s="164"/>
      <c r="TXF81" s="164"/>
      <c r="TXG81" s="164"/>
      <c r="TXH81" s="164"/>
      <c r="TXI81" s="164"/>
      <c r="TXJ81" s="164"/>
      <c r="TXK81" s="164"/>
      <c r="TXL81" s="164"/>
      <c r="TXM81" s="164"/>
      <c r="TXN81" s="164"/>
      <c r="TXO81" s="164"/>
      <c r="TXP81" s="164"/>
      <c r="TXQ81" s="164"/>
      <c r="TXR81" s="164"/>
      <c r="TXS81" s="164"/>
      <c r="TXT81" s="164"/>
      <c r="TXU81" s="164"/>
      <c r="TXV81" s="164"/>
      <c r="TXW81" s="164"/>
      <c r="TXX81" s="164"/>
      <c r="TXY81" s="164"/>
      <c r="TXZ81" s="164"/>
      <c r="TYA81" s="164"/>
      <c r="TYB81" s="164"/>
      <c r="TYC81" s="164"/>
      <c r="TYD81" s="164"/>
      <c r="TYE81" s="164"/>
      <c r="TYF81" s="164"/>
      <c r="TYG81" s="164"/>
      <c r="TYH81" s="164"/>
      <c r="TYI81" s="164"/>
      <c r="TYJ81" s="164"/>
      <c r="TYK81" s="164"/>
      <c r="TYL81" s="164"/>
      <c r="TYM81" s="164"/>
      <c r="TYN81" s="164"/>
      <c r="TYO81" s="164"/>
      <c r="TYP81" s="164"/>
      <c r="TYQ81" s="164"/>
      <c r="TYR81" s="164"/>
      <c r="TYS81" s="164"/>
      <c r="TYT81" s="164"/>
      <c r="TYU81" s="164"/>
      <c r="TYV81" s="164"/>
      <c r="TYW81" s="164"/>
      <c r="TYX81" s="164"/>
      <c r="TYY81" s="164"/>
      <c r="TYZ81" s="164"/>
      <c r="TZA81" s="164"/>
      <c r="TZB81" s="164"/>
      <c r="TZC81" s="164"/>
      <c r="TZD81" s="164"/>
      <c r="TZE81" s="164"/>
      <c r="TZF81" s="164"/>
      <c r="TZG81" s="164"/>
      <c r="TZH81" s="164"/>
      <c r="TZI81" s="164"/>
      <c r="TZJ81" s="164"/>
      <c r="TZK81" s="164"/>
      <c r="TZL81" s="164"/>
      <c r="TZM81" s="164"/>
      <c r="TZN81" s="164"/>
      <c r="TZO81" s="164"/>
      <c r="TZP81" s="164"/>
      <c r="TZQ81" s="164"/>
      <c r="TZR81" s="164"/>
      <c r="TZS81" s="164"/>
      <c r="TZT81" s="164"/>
      <c r="TZU81" s="164"/>
      <c r="TZV81" s="164"/>
      <c r="TZW81" s="164"/>
      <c r="TZX81" s="164"/>
      <c r="TZY81" s="164"/>
      <c r="TZZ81" s="164"/>
      <c r="UAA81" s="164"/>
      <c r="UAB81" s="164"/>
      <c r="UAC81" s="164"/>
      <c r="UAD81" s="164"/>
      <c r="UAE81" s="164"/>
      <c r="UAF81" s="164"/>
      <c r="UAG81" s="164"/>
      <c r="UAH81" s="164"/>
      <c r="UAI81" s="164"/>
      <c r="UAJ81" s="164"/>
      <c r="UAK81" s="164"/>
      <c r="UAL81" s="164"/>
      <c r="UAM81" s="164"/>
      <c r="UAN81" s="164"/>
      <c r="UAO81" s="164"/>
      <c r="UAP81" s="164"/>
      <c r="UAQ81" s="164"/>
      <c r="UAR81" s="164"/>
      <c r="UAS81" s="164"/>
      <c r="UAT81" s="164"/>
      <c r="UAU81" s="164"/>
      <c r="UAV81" s="164"/>
      <c r="UAW81" s="164"/>
      <c r="UAX81" s="164"/>
      <c r="UAY81" s="164"/>
      <c r="UAZ81" s="164"/>
      <c r="UBA81" s="164"/>
      <c r="UBB81" s="164"/>
      <c r="UBC81" s="164"/>
      <c r="UBD81" s="164"/>
      <c r="UBE81" s="164"/>
      <c r="UBF81" s="164"/>
      <c r="UBG81" s="164"/>
      <c r="UBH81" s="164"/>
      <c r="UBI81" s="164"/>
      <c r="UBJ81" s="164"/>
      <c r="UBK81" s="164"/>
      <c r="UBL81" s="164"/>
      <c r="UBM81" s="164"/>
      <c r="UBN81" s="164"/>
      <c r="UBO81" s="164"/>
      <c r="UBP81" s="164"/>
      <c r="UBQ81" s="164"/>
      <c r="UBR81" s="164"/>
      <c r="UBS81" s="164"/>
      <c r="UBT81" s="164"/>
      <c r="UBU81" s="164"/>
      <c r="UBV81" s="164"/>
      <c r="UBW81" s="164"/>
      <c r="UBX81" s="164"/>
      <c r="UBY81" s="164"/>
      <c r="UBZ81" s="164"/>
      <c r="UCA81" s="164"/>
      <c r="UCB81" s="164"/>
      <c r="UCC81" s="164"/>
      <c r="UCD81" s="164"/>
      <c r="UCE81" s="164"/>
      <c r="UCF81" s="164"/>
      <c r="UCG81" s="164"/>
      <c r="UCH81" s="164"/>
      <c r="UCI81" s="164"/>
      <c r="UCJ81" s="164"/>
      <c r="UCK81" s="164"/>
      <c r="UCL81" s="164"/>
      <c r="UCM81" s="164"/>
      <c r="UCN81" s="164"/>
      <c r="UCO81" s="164"/>
      <c r="UCP81" s="164"/>
      <c r="UCQ81" s="164"/>
      <c r="UCR81" s="164"/>
      <c r="UCS81" s="164"/>
      <c r="UCT81" s="164"/>
      <c r="UCU81" s="164"/>
      <c r="UCV81" s="164"/>
      <c r="UCW81" s="164"/>
      <c r="UCX81" s="164"/>
      <c r="UCY81" s="164"/>
      <c r="UCZ81" s="164"/>
      <c r="UDA81" s="164"/>
      <c r="UDB81" s="164"/>
      <c r="UDC81" s="164"/>
      <c r="UDD81" s="164"/>
      <c r="UDE81" s="164"/>
      <c r="UDF81" s="164"/>
      <c r="UDG81" s="164"/>
      <c r="UDH81" s="164"/>
      <c r="UDI81" s="164"/>
      <c r="UDJ81" s="164"/>
      <c r="UDK81" s="164"/>
      <c r="UDL81" s="164"/>
      <c r="UDM81" s="164"/>
      <c r="UDN81" s="164"/>
      <c r="UDO81" s="164"/>
      <c r="UDP81" s="164"/>
      <c r="UDQ81" s="164"/>
      <c r="UDR81" s="164"/>
      <c r="UDS81" s="164"/>
      <c r="UDT81" s="164"/>
      <c r="UDU81" s="164"/>
      <c r="UDV81" s="164"/>
      <c r="UDW81" s="164"/>
      <c r="UDX81" s="164"/>
      <c r="UDY81" s="164"/>
      <c r="UDZ81" s="164"/>
      <c r="UEA81" s="164"/>
      <c r="UEB81" s="164"/>
      <c r="UEC81" s="164"/>
      <c r="UED81" s="164"/>
      <c r="UEE81" s="164"/>
      <c r="UEF81" s="164"/>
      <c r="UEG81" s="164"/>
      <c r="UEH81" s="164"/>
      <c r="UEI81" s="164"/>
      <c r="UEJ81" s="164"/>
      <c r="UEK81" s="164"/>
      <c r="UEL81" s="164"/>
      <c r="UEM81" s="164"/>
      <c r="UEN81" s="164"/>
      <c r="UEO81" s="164"/>
      <c r="UEP81" s="164"/>
      <c r="UEQ81" s="164"/>
      <c r="UER81" s="164"/>
      <c r="UES81" s="164"/>
      <c r="UET81" s="164"/>
      <c r="UEU81" s="164"/>
      <c r="UEV81" s="164"/>
      <c r="UEW81" s="164"/>
      <c r="UEX81" s="164"/>
      <c r="UEY81" s="164"/>
      <c r="UEZ81" s="164"/>
      <c r="UFA81" s="164"/>
      <c r="UFB81" s="164"/>
      <c r="UFC81" s="164"/>
      <c r="UFD81" s="164"/>
      <c r="UFE81" s="164"/>
      <c r="UFF81" s="164"/>
      <c r="UFG81" s="164"/>
      <c r="UFH81" s="164"/>
      <c r="UFI81" s="164"/>
      <c r="UFJ81" s="164"/>
      <c r="UFK81" s="164"/>
      <c r="UFL81" s="164"/>
      <c r="UFM81" s="164"/>
      <c r="UFN81" s="164"/>
      <c r="UFO81" s="164"/>
      <c r="UFP81" s="164"/>
      <c r="UFQ81" s="164"/>
      <c r="UFR81" s="164"/>
      <c r="UFS81" s="164"/>
      <c r="UFT81" s="164"/>
      <c r="UFU81" s="164"/>
      <c r="UFV81" s="164"/>
      <c r="UFW81" s="164"/>
      <c r="UFX81" s="164"/>
      <c r="UFY81" s="164"/>
      <c r="UFZ81" s="164"/>
      <c r="UGA81" s="164"/>
      <c r="UGB81" s="164"/>
      <c r="UGC81" s="164"/>
      <c r="UGD81" s="164"/>
      <c r="UGE81" s="164"/>
      <c r="UGF81" s="164"/>
      <c r="UGG81" s="164"/>
      <c r="UGH81" s="164"/>
      <c r="UGI81" s="164"/>
      <c r="UGJ81" s="164"/>
      <c r="UGK81" s="164"/>
      <c r="UGL81" s="164"/>
      <c r="UGM81" s="164"/>
      <c r="UGN81" s="164"/>
      <c r="UGO81" s="164"/>
      <c r="UGP81" s="164"/>
      <c r="UGQ81" s="164"/>
      <c r="UGR81" s="164"/>
      <c r="UGS81" s="164"/>
      <c r="UGT81" s="164"/>
      <c r="UGU81" s="164"/>
      <c r="UGV81" s="164"/>
      <c r="UGW81" s="164"/>
      <c r="UGX81" s="164"/>
      <c r="UGY81" s="164"/>
      <c r="UGZ81" s="164"/>
      <c r="UHA81" s="164"/>
      <c r="UHB81" s="164"/>
      <c r="UHC81" s="164"/>
      <c r="UHD81" s="164"/>
      <c r="UHE81" s="164"/>
      <c r="UHF81" s="164"/>
      <c r="UHG81" s="164"/>
      <c r="UHH81" s="164"/>
      <c r="UHI81" s="164"/>
      <c r="UHJ81" s="164"/>
      <c r="UHK81" s="164"/>
      <c r="UHL81" s="164"/>
      <c r="UHM81" s="164"/>
      <c r="UHN81" s="164"/>
      <c r="UHO81" s="164"/>
      <c r="UHP81" s="164"/>
      <c r="UHQ81" s="164"/>
      <c r="UHR81" s="164"/>
      <c r="UHS81" s="164"/>
      <c r="UHT81" s="164"/>
      <c r="UHU81" s="164"/>
      <c r="UHV81" s="164"/>
      <c r="UHW81" s="164"/>
      <c r="UHX81" s="164"/>
      <c r="UHY81" s="164"/>
      <c r="UHZ81" s="164"/>
      <c r="UIA81" s="164"/>
      <c r="UIB81" s="164"/>
      <c r="UIC81" s="164"/>
      <c r="UID81" s="164"/>
      <c r="UIE81" s="164"/>
      <c r="UIF81" s="164"/>
      <c r="UIG81" s="164"/>
      <c r="UIH81" s="164"/>
      <c r="UII81" s="164"/>
      <c r="UIJ81" s="164"/>
      <c r="UIK81" s="164"/>
      <c r="UIL81" s="164"/>
      <c r="UIM81" s="164"/>
      <c r="UIN81" s="164"/>
      <c r="UIO81" s="164"/>
      <c r="UIP81" s="164"/>
      <c r="UIQ81" s="164"/>
      <c r="UIR81" s="164"/>
      <c r="UIS81" s="164"/>
      <c r="UIT81" s="164"/>
      <c r="UIU81" s="164"/>
      <c r="UIV81" s="164"/>
      <c r="UIW81" s="164"/>
      <c r="UIX81" s="164"/>
      <c r="UIY81" s="164"/>
      <c r="UIZ81" s="164"/>
      <c r="UJA81" s="164"/>
      <c r="UJB81" s="164"/>
      <c r="UJC81" s="164"/>
      <c r="UJD81" s="164"/>
      <c r="UJE81" s="164"/>
      <c r="UJF81" s="164"/>
      <c r="UJG81" s="164"/>
      <c r="UJH81" s="164"/>
      <c r="UJI81" s="164"/>
      <c r="UJJ81" s="164"/>
      <c r="UJK81" s="164"/>
      <c r="UJL81" s="164"/>
      <c r="UJM81" s="164"/>
      <c r="UJN81" s="164"/>
      <c r="UJO81" s="164"/>
      <c r="UJP81" s="164"/>
      <c r="UJQ81" s="164"/>
      <c r="UJR81" s="164"/>
      <c r="UJS81" s="164"/>
      <c r="UJT81" s="164"/>
      <c r="UJU81" s="164"/>
      <c r="UJV81" s="164"/>
      <c r="UJW81" s="164"/>
      <c r="UJX81" s="164"/>
      <c r="UJY81" s="164"/>
      <c r="UJZ81" s="164"/>
      <c r="UKA81" s="164"/>
      <c r="UKB81" s="164"/>
      <c r="UKC81" s="164"/>
      <c r="UKD81" s="164"/>
      <c r="UKE81" s="164"/>
      <c r="UKF81" s="164"/>
      <c r="UKG81" s="164"/>
      <c r="UKH81" s="164"/>
      <c r="UKI81" s="164"/>
      <c r="UKJ81" s="164"/>
      <c r="UKK81" s="164"/>
      <c r="UKL81" s="164"/>
      <c r="UKM81" s="164"/>
      <c r="UKN81" s="164"/>
      <c r="UKO81" s="164"/>
      <c r="UKP81" s="164"/>
      <c r="UKQ81" s="164"/>
      <c r="UKR81" s="164"/>
      <c r="UKS81" s="164"/>
      <c r="UKT81" s="164"/>
      <c r="UKU81" s="164"/>
      <c r="UKV81" s="164"/>
      <c r="UKW81" s="164"/>
      <c r="UKX81" s="164"/>
      <c r="UKY81" s="164"/>
      <c r="UKZ81" s="164"/>
      <c r="ULA81" s="164"/>
      <c r="ULB81" s="164"/>
      <c r="ULC81" s="164"/>
      <c r="ULD81" s="164"/>
      <c r="ULE81" s="164"/>
      <c r="ULF81" s="164"/>
      <c r="ULG81" s="164"/>
      <c r="ULH81" s="164"/>
      <c r="ULI81" s="164"/>
      <c r="ULJ81" s="164"/>
      <c r="ULK81" s="164"/>
      <c r="ULL81" s="164"/>
      <c r="ULM81" s="164"/>
      <c r="ULN81" s="164"/>
      <c r="ULO81" s="164"/>
      <c r="ULP81" s="164"/>
      <c r="ULQ81" s="164"/>
      <c r="ULR81" s="164"/>
      <c r="ULS81" s="164"/>
      <c r="ULT81" s="164"/>
      <c r="ULU81" s="164"/>
      <c r="ULV81" s="164"/>
      <c r="ULW81" s="164"/>
      <c r="ULX81" s="164"/>
      <c r="ULY81" s="164"/>
      <c r="ULZ81" s="164"/>
      <c r="UMA81" s="164"/>
      <c r="UMB81" s="164"/>
      <c r="UMC81" s="164"/>
      <c r="UMD81" s="164"/>
      <c r="UME81" s="164"/>
      <c r="UMF81" s="164"/>
      <c r="UMG81" s="164"/>
      <c r="UMH81" s="164"/>
      <c r="UMI81" s="164"/>
      <c r="UMJ81" s="164"/>
      <c r="UMK81" s="164"/>
      <c r="UML81" s="164"/>
      <c r="UMM81" s="164"/>
      <c r="UMN81" s="164"/>
      <c r="UMO81" s="164"/>
      <c r="UMP81" s="164"/>
      <c r="UMQ81" s="164"/>
      <c r="UMR81" s="164"/>
      <c r="UMS81" s="164"/>
      <c r="UMT81" s="164"/>
      <c r="UMU81" s="164"/>
      <c r="UMV81" s="164"/>
      <c r="UMW81" s="164"/>
      <c r="UMX81" s="164"/>
      <c r="UMY81" s="164"/>
      <c r="UMZ81" s="164"/>
      <c r="UNA81" s="164"/>
      <c r="UNB81" s="164"/>
      <c r="UNC81" s="164"/>
      <c r="UND81" s="164"/>
      <c r="UNE81" s="164"/>
      <c r="UNF81" s="164"/>
      <c r="UNG81" s="164"/>
      <c r="UNH81" s="164"/>
      <c r="UNI81" s="164"/>
      <c r="UNJ81" s="164"/>
      <c r="UNK81" s="164"/>
      <c r="UNL81" s="164"/>
      <c r="UNM81" s="164"/>
      <c r="UNN81" s="164"/>
      <c r="UNO81" s="164"/>
      <c r="UNP81" s="164"/>
      <c r="UNQ81" s="164"/>
      <c r="UNR81" s="164"/>
      <c r="UNS81" s="164"/>
      <c r="UNT81" s="164"/>
      <c r="UNU81" s="164"/>
      <c r="UNV81" s="164"/>
      <c r="UNW81" s="164"/>
      <c r="UNX81" s="164"/>
      <c r="UNY81" s="164"/>
      <c r="UNZ81" s="164"/>
      <c r="UOA81" s="164"/>
      <c r="UOB81" s="164"/>
      <c r="UOC81" s="164"/>
      <c r="UOD81" s="164"/>
      <c r="UOE81" s="164"/>
      <c r="UOF81" s="164"/>
      <c r="UOG81" s="164"/>
      <c r="UOH81" s="164"/>
      <c r="UOI81" s="164"/>
      <c r="UOJ81" s="164"/>
      <c r="UOK81" s="164"/>
      <c r="UOL81" s="164"/>
      <c r="UOM81" s="164"/>
      <c r="UON81" s="164"/>
      <c r="UOO81" s="164"/>
      <c r="UOP81" s="164"/>
      <c r="UOQ81" s="164"/>
      <c r="UOR81" s="164"/>
      <c r="UOS81" s="164"/>
      <c r="UOT81" s="164"/>
      <c r="UOU81" s="164"/>
      <c r="UOV81" s="164"/>
      <c r="UOW81" s="164"/>
      <c r="UOX81" s="164"/>
      <c r="UOY81" s="164"/>
      <c r="UOZ81" s="164"/>
      <c r="UPA81" s="164"/>
      <c r="UPB81" s="164"/>
      <c r="UPC81" s="164"/>
      <c r="UPD81" s="164"/>
      <c r="UPE81" s="164"/>
      <c r="UPF81" s="164"/>
      <c r="UPG81" s="164"/>
      <c r="UPH81" s="164"/>
      <c r="UPI81" s="164"/>
      <c r="UPJ81" s="164"/>
      <c r="UPK81" s="164"/>
      <c r="UPL81" s="164"/>
      <c r="UPM81" s="164"/>
      <c r="UPN81" s="164"/>
      <c r="UPO81" s="164"/>
      <c r="UPP81" s="164"/>
      <c r="UPQ81" s="164"/>
      <c r="UPR81" s="164"/>
      <c r="UPS81" s="164"/>
      <c r="UPT81" s="164"/>
      <c r="UPU81" s="164"/>
      <c r="UPV81" s="164"/>
      <c r="UPW81" s="164"/>
      <c r="UPX81" s="164"/>
      <c r="UPY81" s="164"/>
      <c r="UPZ81" s="164"/>
      <c r="UQA81" s="164"/>
      <c r="UQB81" s="164"/>
      <c r="UQC81" s="164"/>
      <c r="UQD81" s="164"/>
      <c r="UQE81" s="164"/>
      <c r="UQF81" s="164"/>
      <c r="UQG81" s="164"/>
      <c r="UQH81" s="164"/>
      <c r="UQI81" s="164"/>
      <c r="UQJ81" s="164"/>
      <c r="UQK81" s="164"/>
      <c r="UQL81" s="164"/>
      <c r="UQM81" s="164"/>
      <c r="UQN81" s="164"/>
      <c r="UQO81" s="164"/>
      <c r="UQP81" s="164"/>
      <c r="UQQ81" s="164"/>
      <c r="UQR81" s="164"/>
      <c r="UQS81" s="164"/>
      <c r="UQT81" s="164"/>
      <c r="UQU81" s="164"/>
      <c r="UQV81" s="164"/>
      <c r="UQW81" s="164"/>
      <c r="UQX81" s="164"/>
      <c r="UQY81" s="164"/>
      <c r="UQZ81" s="164"/>
      <c r="URA81" s="164"/>
      <c r="URB81" s="164"/>
      <c r="URC81" s="164"/>
      <c r="URD81" s="164"/>
      <c r="URE81" s="164"/>
      <c r="URF81" s="164"/>
      <c r="URG81" s="164"/>
      <c r="URH81" s="164"/>
      <c r="URI81" s="164"/>
      <c r="URJ81" s="164"/>
      <c r="URK81" s="164"/>
      <c r="URL81" s="164"/>
      <c r="URM81" s="164"/>
      <c r="URN81" s="164"/>
      <c r="URO81" s="164"/>
      <c r="URP81" s="164"/>
      <c r="URQ81" s="164"/>
      <c r="URR81" s="164"/>
      <c r="URS81" s="164"/>
      <c r="URT81" s="164"/>
      <c r="URU81" s="164"/>
      <c r="URV81" s="164"/>
      <c r="URW81" s="164"/>
      <c r="URX81" s="164"/>
      <c r="URY81" s="164"/>
      <c r="URZ81" s="164"/>
      <c r="USA81" s="164"/>
      <c r="USB81" s="164"/>
      <c r="USC81" s="164"/>
      <c r="USD81" s="164"/>
      <c r="USE81" s="164"/>
      <c r="USF81" s="164"/>
      <c r="USG81" s="164"/>
      <c r="USH81" s="164"/>
      <c r="USI81" s="164"/>
      <c r="USJ81" s="164"/>
      <c r="USK81" s="164"/>
      <c r="USL81" s="164"/>
      <c r="USM81" s="164"/>
      <c r="USN81" s="164"/>
      <c r="USO81" s="164"/>
      <c r="USP81" s="164"/>
      <c r="USQ81" s="164"/>
      <c r="USR81" s="164"/>
      <c r="USS81" s="164"/>
      <c r="UST81" s="164"/>
      <c r="USU81" s="164"/>
      <c r="USV81" s="164"/>
      <c r="USW81" s="164"/>
      <c r="USX81" s="164"/>
      <c r="USY81" s="164"/>
      <c r="USZ81" s="164"/>
      <c r="UTA81" s="164"/>
      <c r="UTB81" s="164"/>
      <c r="UTC81" s="164"/>
      <c r="UTD81" s="164"/>
      <c r="UTE81" s="164"/>
      <c r="UTF81" s="164"/>
      <c r="UTG81" s="164"/>
      <c r="UTH81" s="164"/>
      <c r="UTI81" s="164"/>
      <c r="UTJ81" s="164"/>
      <c r="UTK81" s="164"/>
      <c r="UTL81" s="164"/>
      <c r="UTM81" s="164"/>
      <c r="UTN81" s="164"/>
      <c r="UTO81" s="164"/>
      <c r="UTP81" s="164"/>
      <c r="UTQ81" s="164"/>
      <c r="UTR81" s="164"/>
      <c r="UTS81" s="164"/>
      <c r="UTT81" s="164"/>
      <c r="UTU81" s="164"/>
      <c r="UTV81" s="164"/>
      <c r="UTW81" s="164"/>
      <c r="UTX81" s="164"/>
      <c r="UTY81" s="164"/>
      <c r="UTZ81" s="164"/>
      <c r="UUA81" s="164"/>
      <c r="UUB81" s="164"/>
      <c r="UUC81" s="164"/>
      <c r="UUD81" s="164"/>
      <c r="UUE81" s="164"/>
      <c r="UUF81" s="164"/>
      <c r="UUG81" s="164"/>
      <c r="UUH81" s="164"/>
      <c r="UUI81" s="164"/>
      <c r="UUJ81" s="164"/>
      <c r="UUK81" s="164"/>
      <c r="UUL81" s="164"/>
      <c r="UUM81" s="164"/>
      <c r="UUN81" s="164"/>
      <c r="UUO81" s="164"/>
      <c r="UUP81" s="164"/>
      <c r="UUQ81" s="164"/>
      <c r="UUR81" s="164"/>
      <c r="UUS81" s="164"/>
      <c r="UUT81" s="164"/>
      <c r="UUU81" s="164"/>
      <c r="UUV81" s="164"/>
      <c r="UUW81" s="164"/>
      <c r="UUX81" s="164"/>
      <c r="UUY81" s="164"/>
      <c r="UUZ81" s="164"/>
      <c r="UVA81" s="164"/>
      <c r="UVB81" s="164"/>
      <c r="UVC81" s="164"/>
      <c r="UVD81" s="164"/>
      <c r="UVE81" s="164"/>
      <c r="UVF81" s="164"/>
      <c r="UVG81" s="164"/>
      <c r="UVH81" s="164"/>
      <c r="UVI81" s="164"/>
      <c r="UVJ81" s="164"/>
      <c r="UVK81" s="164"/>
      <c r="UVL81" s="164"/>
      <c r="UVM81" s="164"/>
      <c r="UVN81" s="164"/>
      <c r="UVO81" s="164"/>
      <c r="UVP81" s="164"/>
      <c r="UVQ81" s="164"/>
      <c r="UVR81" s="164"/>
      <c r="UVS81" s="164"/>
      <c r="UVT81" s="164"/>
      <c r="UVU81" s="164"/>
      <c r="UVV81" s="164"/>
      <c r="UVW81" s="164"/>
      <c r="UVX81" s="164"/>
      <c r="UVY81" s="164"/>
      <c r="UVZ81" s="164"/>
      <c r="UWA81" s="164"/>
      <c r="UWB81" s="164"/>
      <c r="UWC81" s="164"/>
      <c r="UWD81" s="164"/>
      <c r="UWE81" s="164"/>
      <c r="UWF81" s="164"/>
      <c r="UWG81" s="164"/>
      <c r="UWH81" s="164"/>
      <c r="UWI81" s="164"/>
      <c r="UWJ81" s="164"/>
      <c r="UWK81" s="164"/>
      <c r="UWL81" s="164"/>
      <c r="UWM81" s="164"/>
      <c r="UWN81" s="164"/>
      <c r="UWO81" s="164"/>
      <c r="UWP81" s="164"/>
      <c r="UWQ81" s="164"/>
      <c r="UWR81" s="164"/>
      <c r="UWS81" s="164"/>
      <c r="UWT81" s="164"/>
      <c r="UWU81" s="164"/>
      <c r="UWV81" s="164"/>
      <c r="UWW81" s="164"/>
      <c r="UWX81" s="164"/>
      <c r="UWY81" s="164"/>
      <c r="UWZ81" s="164"/>
      <c r="UXA81" s="164"/>
      <c r="UXB81" s="164"/>
      <c r="UXC81" s="164"/>
      <c r="UXD81" s="164"/>
      <c r="UXE81" s="164"/>
      <c r="UXF81" s="164"/>
      <c r="UXG81" s="164"/>
      <c r="UXH81" s="164"/>
      <c r="UXI81" s="164"/>
      <c r="UXJ81" s="164"/>
      <c r="UXK81" s="164"/>
      <c r="UXL81" s="164"/>
      <c r="UXM81" s="164"/>
      <c r="UXN81" s="164"/>
      <c r="UXO81" s="164"/>
      <c r="UXP81" s="164"/>
      <c r="UXQ81" s="164"/>
      <c r="UXR81" s="164"/>
      <c r="UXS81" s="164"/>
      <c r="UXT81" s="164"/>
      <c r="UXU81" s="164"/>
      <c r="UXV81" s="164"/>
      <c r="UXW81" s="164"/>
      <c r="UXX81" s="164"/>
      <c r="UXY81" s="164"/>
      <c r="UXZ81" s="164"/>
      <c r="UYA81" s="164"/>
      <c r="UYB81" s="164"/>
      <c r="UYC81" s="164"/>
      <c r="UYD81" s="164"/>
      <c r="UYE81" s="164"/>
      <c r="UYF81" s="164"/>
      <c r="UYG81" s="164"/>
      <c r="UYH81" s="164"/>
      <c r="UYI81" s="164"/>
      <c r="UYJ81" s="164"/>
      <c r="UYK81" s="164"/>
      <c r="UYL81" s="164"/>
      <c r="UYM81" s="164"/>
      <c r="UYN81" s="164"/>
      <c r="UYO81" s="164"/>
      <c r="UYP81" s="164"/>
      <c r="UYQ81" s="164"/>
      <c r="UYR81" s="164"/>
      <c r="UYS81" s="164"/>
      <c r="UYT81" s="164"/>
      <c r="UYU81" s="164"/>
      <c r="UYV81" s="164"/>
      <c r="UYW81" s="164"/>
      <c r="UYX81" s="164"/>
      <c r="UYY81" s="164"/>
      <c r="UYZ81" s="164"/>
      <c r="UZA81" s="164"/>
      <c r="UZB81" s="164"/>
      <c r="UZC81" s="164"/>
      <c r="UZD81" s="164"/>
      <c r="UZE81" s="164"/>
      <c r="UZF81" s="164"/>
      <c r="UZG81" s="164"/>
      <c r="UZH81" s="164"/>
      <c r="UZI81" s="164"/>
      <c r="UZJ81" s="164"/>
      <c r="UZK81" s="164"/>
      <c r="UZL81" s="164"/>
      <c r="UZM81" s="164"/>
      <c r="UZN81" s="164"/>
      <c r="UZO81" s="164"/>
      <c r="UZP81" s="164"/>
      <c r="UZQ81" s="164"/>
      <c r="UZR81" s="164"/>
      <c r="UZS81" s="164"/>
      <c r="UZT81" s="164"/>
      <c r="UZU81" s="164"/>
      <c r="UZV81" s="164"/>
      <c r="UZW81" s="164"/>
      <c r="UZX81" s="164"/>
      <c r="UZY81" s="164"/>
      <c r="UZZ81" s="164"/>
      <c r="VAA81" s="164"/>
      <c r="VAB81" s="164"/>
      <c r="VAC81" s="164"/>
      <c r="VAD81" s="164"/>
      <c r="VAE81" s="164"/>
      <c r="VAF81" s="164"/>
      <c r="VAG81" s="164"/>
      <c r="VAH81" s="164"/>
      <c r="VAI81" s="164"/>
      <c r="VAJ81" s="164"/>
      <c r="VAK81" s="164"/>
      <c r="VAL81" s="164"/>
      <c r="VAM81" s="164"/>
      <c r="VAN81" s="164"/>
      <c r="VAO81" s="164"/>
      <c r="VAP81" s="164"/>
      <c r="VAQ81" s="164"/>
      <c r="VAR81" s="164"/>
      <c r="VAS81" s="164"/>
      <c r="VAT81" s="164"/>
      <c r="VAU81" s="164"/>
      <c r="VAV81" s="164"/>
      <c r="VAW81" s="164"/>
      <c r="VAX81" s="164"/>
      <c r="VAY81" s="164"/>
      <c r="VAZ81" s="164"/>
      <c r="VBA81" s="164"/>
      <c r="VBB81" s="164"/>
      <c r="VBC81" s="164"/>
      <c r="VBD81" s="164"/>
      <c r="VBE81" s="164"/>
      <c r="VBF81" s="164"/>
      <c r="VBG81" s="164"/>
      <c r="VBH81" s="164"/>
      <c r="VBI81" s="164"/>
      <c r="VBJ81" s="164"/>
      <c r="VBK81" s="164"/>
      <c r="VBL81" s="164"/>
      <c r="VBM81" s="164"/>
      <c r="VBN81" s="164"/>
      <c r="VBO81" s="164"/>
      <c r="VBP81" s="164"/>
      <c r="VBQ81" s="164"/>
      <c r="VBR81" s="164"/>
      <c r="VBS81" s="164"/>
      <c r="VBT81" s="164"/>
      <c r="VBU81" s="164"/>
      <c r="VBV81" s="164"/>
      <c r="VBW81" s="164"/>
      <c r="VBX81" s="164"/>
      <c r="VBY81" s="164"/>
      <c r="VBZ81" s="164"/>
      <c r="VCA81" s="164"/>
      <c r="VCB81" s="164"/>
      <c r="VCC81" s="164"/>
      <c r="VCD81" s="164"/>
      <c r="VCE81" s="164"/>
      <c r="VCF81" s="164"/>
      <c r="VCG81" s="164"/>
      <c r="VCH81" s="164"/>
      <c r="VCI81" s="164"/>
      <c r="VCJ81" s="164"/>
      <c r="VCK81" s="164"/>
      <c r="VCL81" s="164"/>
      <c r="VCM81" s="164"/>
      <c r="VCN81" s="164"/>
      <c r="VCO81" s="164"/>
      <c r="VCP81" s="164"/>
      <c r="VCQ81" s="164"/>
      <c r="VCR81" s="164"/>
      <c r="VCS81" s="164"/>
      <c r="VCT81" s="164"/>
      <c r="VCU81" s="164"/>
      <c r="VCV81" s="164"/>
      <c r="VCW81" s="164"/>
      <c r="VCX81" s="164"/>
      <c r="VCY81" s="164"/>
      <c r="VCZ81" s="164"/>
      <c r="VDA81" s="164"/>
      <c r="VDB81" s="164"/>
      <c r="VDC81" s="164"/>
      <c r="VDD81" s="164"/>
      <c r="VDE81" s="164"/>
      <c r="VDF81" s="164"/>
      <c r="VDG81" s="164"/>
      <c r="VDH81" s="164"/>
      <c r="VDI81" s="164"/>
      <c r="VDJ81" s="164"/>
      <c r="VDK81" s="164"/>
      <c r="VDL81" s="164"/>
      <c r="VDM81" s="164"/>
      <c r="VDN81" s="164"/>
      <c r="VDO81" s="164"/>
      <c r="VDP81" s="164"/>
      <c r="VDQ81" s="164"/>
      <c r="VDR81" s="164"/>
      <c r="VDS81" s="164"/>
      <c r="VDT81" s="164"/>
      <c r="VDU81" s="164"/>
      <c r="VDV81" s="164"/>
      <c r="VDW81" s="164"/>
      <c r="VDX81" s="164"/>
      <c r="VDY81" s="164"/>
      <c r="VDZ81" s="164"/>
      <c r="VEA81" s="164"/>
      <c r="VEB81" s="164"/>
      <c r="VEC81" s="164"/>
      <c r="VED81" s="164"/>
      <c r="VEE81" s="164"/>
      <c r="VEF81" s="164"/>
      <c r="VEG81" s="164"/>
      <c r="VEH81" s="164"/>
      <c r="VEI81" s="164"/>
      <c r="VEJ81" s="164"/>
      <c r="VEK81" s="164"/>
      <c r="VEL81" s="164"/>
      <c r="VEM81" s="164"/>
      <c r="VEN81" s="164"/>
      <c r="VEO81" s="164"/>
      <c r="VEP81" s="164"/>
      <c r="VEQ81" s="164"/>
      <c r="VER81" s="164"/>
      <c r="VES81" s="164"/>
      <c r="VET81" s="164"/>
      <c r="VEU81" s="164"/>
      <c r="VEV81" s="164"/>
      <c r="VEW81" s="164"/>
      <c r="VEX81" s="164"/>
      <c r="VEY81" s="164"/>
      <c r="VEZ81" s="164"/>
      <c r="VFA81" s="164"/>
      <c r="VFB81" s="164"/>
      <c r="VFC81" s="164"/>
      <c r="VFD81" s="164"/>
      <c r="VFE81" s="164"/>
      <c r="VFF81" s="164"/>
      <c r="VFG81" s="164"/>
      <c r="VFH81" s="164"/>
      <c r="VFI81" s="164"/>
      <c r="VFJ81" s="164"/>
      <c r="VFK81" s="164"/>
      <c r="VFL81" s="164"/>
      <c r="VFM81" s="164"/>
      <c r="VFN81" s="164"/>
      <c r="VFO81" s="164"/>
      <c r="VFP81" s="164"/>
      <c r="VFQ81" s="164"/>
      <c r="VFR81" s="164"/>
      <c r="VFS81" s="164"/>
      <c r="VFT81" s="164"/>
      <c r="VFU81" s="164"/>
      <c r="VFV81" s="164"/>
      <c r="VFW81" s="164"/>
      <c r="VFX81" s="164"/>
      <c r="VFY81" s="164"/>
      <c r="VFZ81" s="164"/>
      <c r="VGA81" s="164"/>
      <c r="VGB81" s="164"/>
      <c r="VGC81" s="164"/>
      <c r="VGD81" s="164"/>
      <c r="VGE81" s="164"/>
      <c r="VGF81" s="164"/>
      <c r="VGG81" s="164"/>
      <c r="VGH81" s="164"/>
      <c r="VGI81" s="164"/>
      <c r="VGJ81" s="164"/>
      <c r="VGK81" s="164"/>
      <c r="VGL81" s="164"/>
      <c r="VGM81" s="164"/>
      <c r="VGN81" s="164"/>
      <c r="VGO81" s="164"/>
      <c r="VGP81" s="164"/>
      <c r="VGQ81" s="164"/>
      <c r="VGR81" s="164"/>
      <c r="VGS81" s="164"/>
      <c r="VGT81" s="164"/>
      <c r="VGU81" s="164"/>
      <c r="VGV81" s="164"/>
      <c r="VGW81" s="164"/>
      <c r="VGX81" s="164"/>
      <c r="VGY81" s="164"/>
      <c r="VGZ81" s="164"/>
      <c r="VHA81" s="164"/>
      <c r="VHB81" s="164"/>
      <c r="VHC81" s="164"/>
      <c r="VHD81" s="164"/>
      <c r="VHE81" s="164"/>
      <c r="VHF81" s="164"/>
      <c r="VHG81" s="164"/>
      <c r="VHH81" s="164"/>
      <c r="VHI81" s="164"/>
      <c r="VHJ81" s="164"/>
      <c r="VHK81" s="164"/>
      <c r="VHL81" s="164"/>
      <c r="VHM81" s="164"/>
      <c r="VHN81" s="164"/>
      <c r="VHO81" s="164"/>
      <c r="VHP81" s="164"/>
      <c r="VHQ81" s="164"/>
      <c r="VHR81" s="164"/>
      <c r="VHS81" s="164"/>
      <c r="VHT81" s="164"/>
      <c r="VHU81" s="164"/>
      <c r="VHV81" s="164"/>
      <c r="VHW81" s="164"/>
      <c r="VHX81" s="164"/>
      <c r="VHY81" s="164"/>
      <c r="VHZ81" s="164"/>
      <c r="VIA81" s="164"/>
      <c r="VIB81" s="164"/>
      <c r="VIC81" s="164"/>
      <c r="VID81" s="164"/>
      <c r="VIE81" s="164"/>
      <c r="VIF81" s="164"/>
      <c r="VIG81" s="164"/>
      <c r="VIH81" s="164"/>
      <c r="VII81" s="164"/>
      <c r="VIJ81" s="164"/>
      <c r="VIK81" s="164"/>
      <c r="VIL81" s="164"/>
      <c r="VIM81" s="164"/>
      <c r="VIN81" s="164"/>
      <c r="VIO81" s="164"/>
      <c r="VIP81" s="164"/>
      <c r="VIQ81" s="164"/>
      <c r="VIR81" s="164"/>
      <c r="VIS81" s="164"/>
      <c r="VIT81" s="164"/>
      <c r="VIU81" s="164"/>
      <c r="VIV81" s="164"/>
      <c r="VIW81" s="164"/>
      <c r="VIX81" s="164"/>
      <c r="VIY81" s="164"/>
      <c r="VIZ81" s="164"/>
      <c r="VJA81" s="164"/>
      <c r="VJB81" s="164"/>
      <c r="VJC81" s="164"/>
      <c r="VJD81" s="164"/>
      <c r="VJE81" s="164"/>
      <c r="VJF81" s="164"/>
      <c r="VJG81" s="164"/>
      <c r="VJH81" s="164"/>
      <c r="VJI81" s="164"/>
      <c r="VJJ81" s="164"/>
      <c r="VJK81" s="164"/>
      <c r="VJL81" s="164"/>
      <c r="VJM81" s="164"/>
      <c r="VJN81" s="164"/>
      <c r="VJO81" s="164"/>
      <c r="VJP81" s="164"/>
      <c r="VJQ81" s="164"/>
      <c r="VJR81" s="164"/>
      <c r="VJS81" s="164"/>
      <c r="VJT81" s="164"/>
      <c r="VJU81" s="164"/>
      <c r="VJV81" s="164"/>
      <c r="VJW81" s="164"/>
      <c r="VJX81" s="164"/>
      <c r="VJY81" s="164"/>
      <c r="VJZ81" s="164"/>
      <c r="VKA81" s="164"/>
      <c r="VKB81" s="164"/>
      <c r="VKC81" s="164"/>
      <c r="VKD81" s="164"/>
      <c r="VKE81" s="164"/>
      <c r="VKF81" s="164"/>
      <c r="VKG81" s="164"/>
      <c r="VKH81" s="164"/>
      <c r="VKI81" s="164"/>
      <c r="VKJ81" s="164"/>
      <c r="VKK81" s="164"/>
      <c r="VKL81" s="164"/>
      <c r="VKM81" s="164"/>
      <c r="VKN81" s="164"/>
      <c r="VKO81" s="164"/>
      <c r="VKP81" s="164"/>
      <c r="VKQ81" s="164"/>
      <c r="VKR81" s="164"/>
      <c r="VKS81" s="164"/>
      <c r="VKT81" s="164"/>
      <c r="VKU81" s="164"/>
      <c r="VKV81" s="164"/>
      <c r="VKW81" s="164"/>
      <c r="VKX81" s="164"/>
      <c r="VKY81" s="164"/>
      <c r="VKZ81" s="164"/>
      <c r="VLA81" s="164"/>
      <c r="VLB81" s="164"/>
      <c r="VLC81" s="164"/>
      <c r="VLD81" s="164"/>
      <c r="VLE81" s="164"/>
      <c r="VLF81" s="164"/>
      <c r="VLG81" s="164"/>
      <c r="VLH81" s="164"/>
      <c r="VLI81" s="164"/>
      <c r="VLJ81" s="164"/>
      <c r="VLK81" s="164"/>
      <c r="VLL81" s="164"/>
      <c r="VLM81" s="164"/>
      <c r="VLN81" s="164"/>
      <c r="VLO81" s="164"/>
      <c r="VLP81" s="164"/>
      <c r="VLQ81" s="164"/>
      <c r="VLR81" s="164"/>
      <c r="VLS81" s="164"/>
      <c r="VLT81" s="164"/>
      <c r="VLU81" s="164"/>
      <c r="VLV81" s="164"/>
      <c r="VLW81" s="164"/>
      <c r="VLX81" s="164"/>
      <c r="VLY81" s="164"/>
      <c r="VLZ81" s="164"/>
      <c r="VMA81" s="164"/>
      <c r="VMB81" s="164"/>
      <c r="VMC81" s="164"/>
      <c r="VMD81" s="164"/>
      <c r="VME81" s="164"/>
      <c r="VMF81" s="164"/>
      <c r="VMG81" s="164"/>
      <c r="VMH81" s="164"/>
      <c r="VMI81" s="164"/>
      <c r="VMJ81" s="164"/>
      <c r="VMK81" s="164"/>
      <c r="VML81" s="164"/>
      <c r="VMM81" s="164"/>
      <c r="VMN81" s="164"/>
      <c r="VMO81" s="164"/>
      <c r="VMP81" s="164"/>
      <c r="VMQ81" s="164"/>
      <c r="VMR81" s="164"/>
      <c r="VMS81" s="164"/>
      <c r="VMT81" s="164"/>
      <c r="VMU81" s="164"/>
      <c r="VMV81" s="164"/>
      <c r="VMW81" s="164"/>
      <c r="VMX81" s="164"/>
      <c r="VMY81" s="164"/>
      <c r="VMZ81" s="164"/>
      <c r="VNA81" s="164"/>
      <c r="VNB81" s="164"/>
      <c r="VNC81" s="164"/>
      <c r="VND81" s="164"/>
      <c r="VNE81" s="164"/>
      <c r="VNF81" s="164"/>
      <c r="VNG81" s="164"/>
      <c r="VNH81" s="164"/>
      <c r="VNI81" s="164"/>
      <c r="VNJ81" s="164"/>
      <c r="VNK81" s="164"/>
      <c r="VNL81" s="164"/>
      <c r="VNM81" s="164"/>
      <c r="VNN81" s="164"/>
      <c r="VNO81" s="164"/>
      <c r="VNP81" s="164"/>
      <c r="VNQ81" s="164"/>
      <c r="VNR81" s="164"/>
      <c r="VNS81" s="164"/>
      <c r="VNT81" s="164"/>
      <c r="VNU81" s="164"/>
      <c r="VNV81" s="164"/>
      <c r="VNW81" s="164"/>
      <c r="VNX81" s="164"/>
      <c r="VNY81" s="164"/>
      <c r="VNZ81" s="164"/>
      <c r="VOA81" s="164"/>
      <c r="VOB81" s="164"/>
      <c r="VOC81" s="164"/>
      <c r="VOD81" s="164"/>
      <c r="VOE81" s="164"/>
      <c r="VOF81" s="164"/>
      <c r="VOG81" s="164"/>
      <c r="VOH81" s="164"/>
      <c r="VOI81" s="164"/>
      <c r="VOJ81" s="164"/>
      <c r="VOK81" s="164"/>
      <c r="VOL81" s="164"/>
      <c r="VOM81" s="164"/>
      <c r="VON81" s="164"/>
      <c r="VOO81" s="164"/>
      <c r="VOP81" s="164"/>
      <c r="VOQ81" s="164"/>
      <c r="VOR81" s="164"/>
      <c r="VOS81" s="164"/>
      <c r="VOT81" s="164"/>
      <c r="VOU81" s="164"/>
      <c r="VOV81" s="164"/>
      <c r="VOW81" s="164"/>
      <c r="VOX81" s="164"/>
      <c r="VOY81" s="164"/>
      <c r="VOZ81" s="164"/>
      <c r="VPA81" s="164"/>
      <c r="VPB81" s="164"/>
      <c r="VPC81" s="164"/>
      <c r="VPD81" s="164"/>
      <c r="VPE81" s="164"/>
      <c r="VPF81" s="164"/>
      <c r="VPG81" s="164"/>
      <c r="VPH81" s="164"/>
      <c r="VPI81" s="164"/>
      <c r="VPJ81" s="164"/>
      <c r="VPK81" s="164"/>
      <c r="VPL81" s="164"/>
      <c r="VPM81" s="164"/>
      <c r="VPN81" s="164"/>
      <c r="VPO81" s="164"/>
      <c r="VPP81" s="164"/>
      <c r="VPQ81" s="164"/>
      <c r="VPR81" s="164"/>
      <c r="VPS81" s="164"/>
      <c r="VPT81" s="164"/>
      <c r="VPU81" s="164"/>
      <c r="VPV81" s="164"/>
      <c r="VPW81" s="164"/>
      <c r="VPX81" s="164"/>
      <c r="VPY81" s="164"/>
      <c r="VPZ81" s="164"/>
      <c r="VQA81" s="164"/>
      <c r="VQB81" s="164"/>
      <c r="VQC81" s="164"/>
      <c r="VQD81" s="164"/>
      <c r="VQE81" s="164"/>
      <c r="VQF81" s="164"/>
      <c r="VQG81" s="164"/>
      <c r="VQH81" s="164"/>
      <c r="VQI81" s="164"/>
      <c r="VQJ81" s="164"/>
      <c r="VQK81" s="164"/>
      <c r="VQL81" s="164"/>
      <c r="VQM81" s="164"/>
      <c r="VQN81" s="164"/>
      <c r="VQO81" s="164"/>
      <c r="VQP81" s="164"/>
      <c r="VQQ81" s="164"/>
      <c r="VQR81" s="164"/>
      <c r="VQS81" s="164"/>
      <c r="VQT81" s="164"/>
      <c r="VQU81" s="164"/>
      <c r="VQV81" s="164"/>
      <c r="VQW81" s="164"/>
      <c r="VQX81" s="164"/>
      <c r="VQY81" s="164"/>
      <c r="VQZ81" s="164"/>
      <c r="VRA81" s="164"/>
      <c r="VRB81" s="164"/>
      <c r="VRC81" s="164"/>
      <c r="VRD81" s="164"/>
      <c r="VRE81" s="164"/>
      <c r="VRF81" s="164"/>
      <c r="VRG81" s="164"/>
      <c r="VRH81" s="164"/>
      <c r="VRI81" s="164"/>
      <c r="VRJ81" s="164"/>
      <c r="VRK81" s="164"/>
      <c r="VRL81" s="164"/>
      <c r="VRM81" s="164"/>
      <c r="VRN81" s="164"/>
      <c r="VRO81" s="164"/>
      <c r="VRP81" s="164"/>
      <c r="VRQ81" s="164"/>
      <c r="VRR81" s="164"/>
      <c r="VRS81" s="164"/>
      <c r="VRT81" s="164"/>
      <c r="VRU81" s="164"/>
      <c r="VRV81" s="164"/>
      <c r="VRW81" s="164"/>
      <c r="VRX81" s="164"/>
      <c r="VRY81" s="164"/>
      <c r="VRZ81" s="164"/>
      <c r="VSA81" s="164"/>
      <c r="VSB81" s="164"/>
      <c r="VSC81" s="164"/>
      <c r="VSD81" s="164"/>
      <c r="VSE81" s="164"/>
      <c r="VSF81" s="164"/>
      <c r="VSG81" s="164"/>
      <c r="VSH81" s="164"/>
      <c r="VSI81" s="164"/>
      <c r="VSJ81" s="164"/>
      <c r="VSK81" s="164"/>
      <c r="VSL81" s="164"/>
      <c r="VSM81" s="164"/>
      <c r="VSN81" s="164"/>
      <c r="VSO81" s="164"/>
      <c r="VSP81" s="164"/>
      <c r="VSQ81" s="164"/>
      <c r="VSR81" s="164"/>
      <c r="VSS81" s="164"/>
      <c r="VST81" s="164"/>
      <c r="VSU81" s="164"/>
      <c r="VSV81" s="164"/>
      <c r="VSW81" s="164"/>
      <c r="VSX81" s="164"/>
      <c r="VSY81" s="164"/>
      <c r="VSZ81" s="164"/>
      <c r="VTA81" s="164"/>
      <c r="VTB81" s="164"/>
      <c r="VTC81" s="164"/>
      <c r="VTD81" s="164"/>
      <c r="VTE81" s="164"/>
      <c r="VTF81" s="164"/>
      <c r="VTG81" s="164"/>
      <c r="VTH81" s="164"/>
      <c r="VTI81" s="164"/>
      <c r="VTJ81" s="164"/>
      <c r="VTK81" s="164"/>
      <c r="VTL81" s="164"/>
      <c r="VTM81" s="164"/>
      <c r="VTN81" s="164"/>
      <c r="VTO81" s="164"/>
      <c r="VTP81" s="164"/>
      <c r="VTQ81" s="164"/>
      <c r="VTR81" s="164"/>
      <c r="VTS81" s="164"/>
      <c r="VTT81" s="164"/>
      <c r="VTU81" s="164"/>
      <c r="VTV81" s="164"/>
      <c r="VTW81" s="164"/>
      <c r="VTX81" s="164"/>
      <c r="VTY81" s="164"/>
      <c r="VTZ81" s="164"/>
      <c r="VUA81" s="164"/>
      <c r="VUB81" s="164"/>
      <c r="VUC81" s="164"/>
      <c r="VUD81" s="164"/>
      <c r="VUE81" s="164"/>
      <c r="VUF81" s="164"/>
      <c r="VUG81" s="164"/>
      <c r="VUH81" s="164"/>
      <c r="VUI81" s="164"/>
      <c r="VUJ81" s="164"/>
      <c r="VUK81" s="164"/>
      <c r="VUL81" s="164"/>
      <c r="VUM81" s="164"/>
      <c r="VUN81" s="164"/>
      <c r="VUO81" s="164"/>
      <c r="VUP81" s="164"/>
      <c r="VUQ81" s="164"/>
      <c r="VUR81" s="164"/>
      <c r="VUS81" s="164"/>
      <c r="VUT81" s="164"/>
      <c r="VUU81" s="164"/>
      <c r="VUV81" s="164"/>
      <c r="VUW81" s="164"/>
      <c r="VUX81" s="164"/>
      <c r="VUY81" s="164"/>
      <c r="VUZ81" s="164"/>
      <c r="VVA81" s="164"/>
      <c r="VVB81" s="164"/>
      <c r="VVC81" s="164"/>
      <c r="VVD81" s="164"/>
      <c r="VVE81" s="164"/>
      <c r="VVF81" s="164"/>
      <c r="VVG81" s="164"/>
      <c r="VVH81" s="164"/>
      <c r="VVI81" s="164"/>
      <c r="VVJ81" s="164"/>
      <c r="VVK81" s="164"/>
      <c r="VVL81" s="164"/>
      <c r="VVM81" s="164"/>
      <c r="VVN81" s="164"/>
      <c r="VVO81" s="164"/>
      <c r="VVP81" s="164"/>
      <c r="VVQ81" s="164"/>
      <c r="VVR81" s="164"/>
      <c r="VVS81" s="164"/>
      <c r="VVT81" s="164"/>
      <c r="VVU81" s="164"/>
      <c r="VVV81" s="164"/>
      <c r="VVW81" s="164"/>
      <c r="VVX81" s="164"/>
      <c r="VVY81" s="164"/>
      <c r="VVZ81" s="164"/>
      <c r="VWA81" s="164"/>
      <c r="VWB81" s="164"/>
      <c r="VWC81" s="164"/>
      <c r="VWD81" s="164"/>
      <c r="VWE81" s="164"/>
      <c r="VWF81" s="164"/>
      <c r="VWG81" s="164"/>
      <c r="VWH81" s="164"/>
      <c r="VWI81" s="164"/>
      <c r="VWJ81" s="164"/>
      <c r="VWK81" s="164"/>
      <c r="VWL81" s="164"/>
      <c r="VWM81" s="164"/>
      <c r="VWN81" s="164"/>
      <c r="VWO81" s="164"/>
      <c r="VWP81" s="164"/>
      <c r="VWQ81" s="164"/>
      <c r="VWR81" s="164"/>
      <c r="VWS81" s="164"/>
      <c r="VWT81" s="164"/>
      <c r="VWU81" s="164"/>
      <c r="VWV81" s="164"/>
      <c r="VWW81" s="164"/>
      <c r="VWX81" s="164"/>
      <c r="VWY81" s="164"/>
      <c r="VWZ81" s="164"/>
      <c r="VXA81" s="164"/>
      <c r="VXB81" s="164"/>
      <c r="VXC81" s="164"/>
      <c r="VXD81" s="164"/>
      <c r="VXE81" s="164"/>
      <c r="VXF81" s="164"/>
      <c r="VXG81" s="164"/>
      <c r="VXH81" s="164"/>
      <c r="VXI81" s="164"/>
      <c r="VXJ81" s="164"/>
      <c r="VXK81" s="164"/>
      <c r="VXL81" s="164"/>
      <c r="VXM81" s="164"/>
      <c r="VXN81" s="164"/>
      <c r="VXO81" s="164"/>
      <c r="VXP81" s="164"/>
      <c r="VXQ81" s="164"/>
      <c r="VXR81" s="164"/>
      <c r="VXS81" s="164"/>
      <c r="VXT81" s="164"/>
      <c r="VXU81" s="164"/>
      <c r="VXV81" s="164"/>
      <c r="VXW81" s="164"/>
      <c r="VXX81" s="164"/>
      <c r="VXY81" s="164"/>
      <c r="VXZ81" s="164"/>
      <c r="VYA81" s="164"/>
      <c r="VYB81" s="164"/>
      <c r="VYC81" s="164"/>
      <c r="VYD81" s="164"/>
      <c r="VYE81" s="164"/>
      <c r="VYF81" s="164"/>
      <c r="VYG81" s="164"/>
      <c r="VYH81" s="164"/>
      <c r="VYI81" s="164"/>
      <c r="VYJ81" s="164"/>
      <c r="VYK81" s="164"/>
      <c r="VYL81" s="164"/>
      <c r="VYM81" s="164"/>
      <c r="VYN81" s="164"/>
      <c r="VYO81" s="164"/>
      <c r="VYP81" s="164"/>
      <c r="VYQ81" s="164"/>
      <c r="VYR81" s="164"/>
      <c r="VYS81" s="164"/>
      <c r="VYT81" s="164"/>
      <c r="VYU81" s="164"/>
      <c r="VYV81" s="164"/>
      <c r="VYW81" s="164"/>
      <c r="VYX81" s="164"/>
      <c r="VYY81" s="164"/>
      <c r="VYZ81" s="164"/>
      <c r="VZA81" s="164"/>
      <c r="VZB81" s="164"/>
      <c r="VZC81" s="164"/>
      <c r="VZD81" s="164"/>
      <c r="VZE81" s="164"/>
      <c r="VZF81" s="164"/>
      <c r="VZG81" s="164"/>
      <c r="VZH81" s="164"/>
      <c r="VZI81" s="164"/>
      <c r="VZJ81" s="164"/>
      <c r="VZK81" s="164"/>
      <c r="VZL81" s="164"/>
      <c r="VZM81" s="164"/>
      <c r="VZN81" s="164"/>
      <c r="VZO81" s="164"/>
      <c r="VZP81" s="164"/>
      <c r="VZQ81" s="164"/>
      <c r="VZR81" s="164"/>
      <c r="VZS81" s="164"/>
      <c r="VZT81" s="164"/>
      <c r="VZU81" s="164"/>
      <c r="VZV81" s="164"/>
      <c r="VZW81" s="164"/>
      <c r="VZX81" s="164"/>
      <c r="VZY81" s="164"/>
      <c r="VZZ81" s="164"/>
      <c r="WAA81" s="164"/>
      <c r="WAB81" s="164"/>
      <c r="WAC81" s="164"/>
      <c r="WAD81" s="164"/>
      <c r="WAE81" s="164"/>
      <c r="WAF81" s="164"/>
      <c r="WAG81" s="164"/>
      <c r="WAH81" s="164"/>
      <c r="WAI81" s="164"/>
      <c r="WAJ81" s="164"/>
      <c r="WAK81" s="164"/>
      <c r="WAL81" s="164"/>
      <c r="WAM81" s="164"/>
      <c r="WAN81" s="164"/>
      <c r="WAO81" s="164"/>
      <c r="WAP81" s="164"/>
      <c r="WAQ81" s="164"/>
      <c r="WAR81" s="164"/>
      <c r="WAS81" s="164"/>
      <c r="WAT81" s="164"/>
      <c r="WAU81" s="164"/>
      <c r="WAV81" s="164"/>
      <c r="WAW81" s="164"/>
      <c r="WAX81" s="164"/>
      <c r="WAY81" s="164"/>
      <c r="WAZ81" s="164"/>
      <c r="WBA81" s="164"/>
      <c r="WBB81" s="164"/>
      <c r="WBC81" s="164"/>
      <c r="WBD81" s="164"/>
      <c r="WBE81" s="164"/>
      <c r="WBF81" s="164"/>
      <c r="WBG81" s="164"/>
      <c r="WBH81" s="164"/>
      <c r="WBI81" s="164"/>
      <c r="WBJ81" s="164"/>
      <c r="WBK81" s="164"/>
      <c r="WBL81" s="164"/>
      <c r="WBM81" s="164"/>
      <c r="WBN81" s="164"/>
      <c r="WBO81" s="164"/>
      <c r="WBP81" s="164"/>
      <c r="WBQ81" s="164"/>
      <c r="WBR81" s="164"/>
      <c r="WBS81" s="164"/>
      <c r="WBT81" s="164"/>
      <c r="WBU81" s="164"/>
      <c r="WBV81" s="164"/>
      <c r="WBW81" s="164"/>
      <c r="WBX81" s="164"/>
      <c r="WBY81" s="164"/>
      <c r="WBZ81" s="164"/>
      <c r="WCA81" s="164"/>
      <c r="WCB81" s="164"/>
      <c r="WCC81" s="164"/>
      <c r="WCD81" s="164"/>
      <c r="WCE81" s="164"/>
      <c r="WCF81" s="164"/>
      <c r="WCG81" s="164"/>
      <c r="WCH81" s="164"/>
      <c r="WCI81" s="164"/>
      <c r="WCJ81" s="164"/>
      <c r="WCK81" s="164"/>
      <c r="WCL81" s="164"/>
      <c r="WCM81" s="164"/>
      <c r="WCN81" s="164"/>
      <c r="WCO81" s="164"/>
      <c r="WCP81" s="164"/>
      <c r="WCQ81" s="164"/>
      <c r="WCR81" s="164"/>
      <c r="WCS81" s="164"/>
      <c r="WCT81" s="164"/>
      <c r="WCU81" s="164"/>
      <c r="WCV81" s="164"/>
      <c r="WCW81" s="164"/>
      <c r="WCX81" s="164"/>
      <c r="WCY81" s="164"/>
      <c r="WCZ81" s="164"/>
      <c r="WDA81" s="164"/>
      <c r="WDB81" s="164"/>
      <c r="WDC81" s="164"/>
      <c r="WDD81" s="164"/>
      <c r="WDE81" s="164"/>
      <c r="WDF81" s="164"/>
      <c r="WDG81" s="164"/>
      <c r="WDH81" s="164"/>
      <c r="WDI81" s="164"/>
      <c r="WDJ81" s="164"/>
      <c r="WDK81" s="164"/>
      <c r="WDL81" s="164"/>
      <c r="WDM81" s="164"/>
      <c r="WDN81" s="164"/>
      <c r="WDO81" s="164"/>
      <c r="WDP81" s="164"/>
      <c r="WDQ81" s="164"/>
      <c r="WDR81" s="164"/>
      <c r="WDS81" s="164"/>
      <c r="WDT81" s="164"/>
      <c r="WDU81" s="164"/>
      <c r="WDV81" s="164"/>
      <c r="WDW81" s="164"/>
      <c r="WDX81" s="164"/>
      <c r="WDY81" s="164"/>
      <c r="WDZ81" s="164"/>
      <c r="WEA81" s="164"/>
      <c r="WEB81" s="164"/>
      <c r="WEC81" s="164"/>
      <c r="WED81" s="164"/>
      <c r="WEE81" s="164"/>
      <c r="WEF81" s="164"/>
      <c r="WEG81" s="164"/>
      <c r="WEH81" s="164"/>
      <c r="WEI81" s="164"/>
      <c r="WEJ81" s="164"/>
      <c r="WEK81" s="164"/>
      <c r="WEL81" s="164"/>
      <c r="WEM81" s="164"/>
      <c r="WEN81" s="164"/>
      <c r="WEO81" s="164"/>
      <c r="WEP81" s="164"/>
      <c r="WEQ81" s="164"/>
      <c r="WER81" s="164"/>
      <c r="WES81" s="164"/>
      <c r="WET81" s="164"/>
      <c r="WEU81" s="164"/>
      <c r="WEV81" s="164"/>
      <c r="WEW81" s="164"/>
      <c r="WEX81" s="164"/>
      <c r="WEY81" s="164"/>
      <c r="WEZ81" s="164"/>
      <c r="WFA81" s="164"/>
      <c r="WFB81" s="164"/>
      <c r="WFC81" s="164"/>
      <c r="WFD81" s="164"/>
      <c r="WFE81" s="164"/>
      <c r="WFF81" s="164"/>
      <c r="WFG81" s="164"/>
      <c r="WFH81" s="164"/>
      <c r="WFI81" s="164"/>
      <c r="WFJ81" s="164"/>
      <c r="WFK81" s="164"/>
      <c r="WFL81" s="164"/>
      <c r="WFM81" s="164"/>
      <c r="WFN81" s="164"/>
      <c r="WFO81" s="164"/>
      <c r="WFP81" s="164"/>
      <c r="WFQ81" s="164"/>
      <c r="WFR81" s="164"/>
      <c r="WFS81" s="164"/>
      <c r="WFT81" s="164"/>
      <c r="WFU81" s="164"/>
      <c r="WFV81" s="164"/>
      <c r="WFW81" s="164"/>
      <c r="WFX81" s="164"/>
      <c r="WFY81" s="164"/>
      <c r="WFZ81" s="164"/>
      <c r="WGA81" s="164"/>
      <c r="WGB81" s="164"/>
      <c r="WGC81" s="164"/>
      <c r="WGD81" s="164"/>
      <c r="WGE81" s="164"/>
      <c r="WGF81" s="164"/>
      <c r="WGG81" s="164"/>
      <c r="WGH81" s="164"/>
      <c r="WGI81" s="164"/>
      <c r="WGJ81" s="164"/>
      <c r="WGK81" s="164"/>
      <c r="WGL81" s="164"/>
      <c r="WGM81" s="164"/>
      <c r="WGN81" s="164"/>
      <c r="WGO81" s="164"/>
      <c r="WGP81" s="164"/>
      <c r="WGQ81" s="164"/>
      <c r="WGR81" s="164"/>
      <c r="WGS81" s="164"/>
      <c r="WGT81" s="164"/>
      <c r="WGU81" s="164"/>
      <c r="WGV81" s="164"/>
      <c r="WGW81" s="164"/>
      <c r="WGX81" s="164"/>
      <c r="WGY81" s="164"/>
      <c r="WGZ81" s="164"/>
      <c r="WHA81" s="164"/>
      <c r="WHB81" s="164"/>
      <c r="WHC81" s="164"/>
      <c r="WHD81" s="164"/>
      <c r="WHE81" s="164"/>
      <c r="WHF81" s="164"/>
      <c r="WHG81" s="164"/>
      <c r="WHH81" s="164"/>
      <c r="WHI81" s="164"/>
      <c r="WHJ81" s="164"/>
      <c r="WHK81" s="164"/>
      <c r="WHL81" s="164"/>
      <c r="WHM81" s="164"/>
      <c r="WHN81" s="164"/>
      <c r="WHO81" s="164"/>
      <c r="WHP81" s="164"/>
      <c r="WHQ81" s="164"/>
      <c r="WHR81" s="164"/>
      <c r="WHS81" s="164"/>
      <c r="WHT81" s="164"/>
      <c r="WHU81" s="164"/>
      <c r="WHV81" s="164"/>
      <c r="WHW81" s="164"/>
      <c r="WHX81" s="164"/>
      <c r="WHY81" s="164"/>
      <c r="WHZ81" s="164"/>
      <c r="WIA81" s="164"/>
      <c r="WIB81" s="164"/>
      <c r="WIC81" s="164"/>
      <c r="WID81" s="164"/>
      <c r="WIE81" s="164"/>
      <c r="WIF81" s="164"/>
      <c r="WIG81" s="164"/>
      <c r="WIH81" s="164"/>
      <c r="WII81" s="164"/>
      <c r="WIJ81" s="164"/>
      <c r="WIK81" s="164"/>
      <c r="WIL81" s="164"/>
      <c r="WIM81" s="164"/>
      <c r="WIN81" s="164"/>
      <c r="WIO81" s="164"/>
      <c r="WIP81" s="164"/>
      <c r="WIQ81" s="164"/>
      <c r="WIR81" s="164"/>
      <c r="WIS81" s="164"/>
      <c r="WIT81" s="164"/>
      <c r="WIU81" s="164"/>
      <c r="WIV81" s="164"/>
      <c r="WIW81" s="164"/>
      <c r="WIX81" s="164"/>
      <c r="WIY81" s="164"/>
      <c r="WIZ81" s="164"/>
      <c r="WJA81" s="164"/>
      <c r="WJB81" s="164"/>
      <c r="WJC81" s="164"/>
      <c r="WJD81" s="164"/>
      <c r="WJE81" s="164"/>
      <c r="WJF81" s="164"/>
      <c r="WJG81" s="164"/>
      <c r="WJH81" s="164"/>
      <c r="WJI81" s="164"/>
      <c r="WJJ81" s="164"/>
      <c r="WJK81" s="164"/>
      <c r="WJL81" s="164"/>
      <c r="WJM81" s="164"/>
      <c r="WJN81" s="164"/>
      <c r="WJO81" s="164"/>
      <c r="WJP81" s="164"/>
      <c r="WJQ81" s="164"/>
      <c r="WJR81" s="164"/>
      <c r="WJS81" s="164"/>
      <c r="WJT81" s="164"/>
      <c r="WJU81" s="164"/>
      <c r="WJV81" s="164"/>
      <c r="WJW81" s="164"/>
      <c r="WJX81" s="164"/>
      <c r="WJY81" s="164"/>
      <c r="WJZ81" s="164"/>
      <c r="WKA81" s="164"/>
      <c r="WKB81" s="164"/>
      <c r="WKC81" s="164"/>
      <c r="WKD81" s="164"/>
      <c r="WKE81" s="164"/>
      <c r="WKF81" s="164"/>
      <c r="WKG81" s="164"/>
      <c r="WKH81" s="164"/>
      <c r="WKI81" s="164"/>
      <c r="WKJ81" s="164"/>
      <c r="WKK81" s="164"/>
      <c r="WKL81" s="164"/>
      <c r="WKM81" s="164"/>
      <c r="WKN81" s="164"/>
      <c r="WKO81" s="164"/>
      <c r="WKP81" s="164"/>
      <c r="WKQ81" s="164"/>
      <c r="WKR81" s="164"/>
      <c r="WKS81" s="164"/>
      <c r="WKT81" s="164"/>
      <c r="WKU81" s="164"/>
      <c r="WKV81" s="164"/>
      <c r="WKW81" s="164"/>
      <c r="WKX81" s="164"/>
      <c r="WKY81" s="164"/>
      <c r="WKZ81" s="164"/>
      <c r="WLA81" s="164"/>
      <c r="WLB81" s="164"/>
      <c r="WLC81" s="164"/>
      <c r="WLD81" s="164"/>
      <c r="WLE81" s="164"/>
      <c r="WLF81" s="164"/>
      <c r="WLG81" s="164"/>
      <c r="WLH81" s="164"/>
      <c r="WLI81" s="164"/>
      <c r="WLJ81" s="164"/>
      <c r="WLK81" s="164"/>
      <c r="WLL81" s="164"/>
      <c r="WLM81" s="164"/>
      <c r="WLN81" s="164"/>
      <c r="WLO81" s="164"/>
      <c r="WLP81" s="164"/>
      <c r="WLQ81" s="164"/>
      <c r="WLR81" s="164"/>
      <c r="WLS81" s="164"/>
      <c r="WLT81" s="164"/>
      <c r="WLU81" s="164"/>
      <c r="WLV81" s="164"/>
      <c r="WLW81" s="164"/>
      <c r="WLX81" s="164"/>
      <c r="WLY81" s="164"/>
      <c r="WLZ81" s="164"/>
      <c r="WMA81" s="164"/>
      <c r="WMB81" s="164"/>
      <c r="WMC81" s="164"/>
      <c r="WMD81" s="164"/>
      <c r="WME81" s="164"/>
      <c r="WMF81" s="164"/>
      <c r="WMG81" s="164"/>
      <c r="WMH81" s="164"/>
      <c r="WMI81" s="164"/>
      <c r="WMJ81" s="164"/>
      <c r="WMK81" s="164"/>
      <c r="WML81" s="164"/>
      <c r="WMM81" s="164"/>
      <c r="WMN81" s="164"/>
      <c r="WMO81" s="164"/>
      <c r="WMP81" s="164"/>
      <c r="WMQ81" s="164"/>
      <c r="WMR81" s="164"/>
      <c r="WMS81" s="164"/>
      <c r="WMT81" s="164"/>
      <c r="WMU81" s="164"/>
      <c r="WMV81" s="164"/>
      <c r="WMW81" s="164"/>
      <c r="WMX81" s="164"/>
      <c r="WMY81" s="164"/>
      <c r="WMZ81" s="164"/>
      <c r="WNA81" s="164"/>
      <c r="WNB81" s="164"/>
      <c r="WNC81" s="164"/>
      <c r="WND81" s="164"/>
      <c r="WNE81" s="164"/>
      <c r="WNF81" s="164"/>
      <c r="WNG81" s="164"/>
      <c r="WNH81" s="164"/>
      <c r="WNI81" s="164"/>
      <c r="WNJ81" s="164"/>
      <c r="WNK81" s="164"/>
      <c r="WNL81" s="164"/>
      <c r="WNM81" s="164"/>
      <c r="WNN81" s="164"/>
      <c r="WNO81" s="164"/>
      <c r="WNP81" s="164"/>
      <c r="WNQ81" s="164"/>
      <c r="WNR81" s="164"/>
      <c r="WNS81" s="164"/>
      <c r="WNT81" s="164"/>
      <c r="WNU81" s="164"/>
      <c r="WNV81" s="164"/>
      <c r="WNW81" s="164"/>
      <c r="WNX81" s="164"/>
      <c r="WNY81" s="164"/>
      <c r="WNZ81" s="164"/>
      <c r="WOA81" s="164"/>
      <c r="WOB81" s="164"/>
      <c r="WOC81" s="164"/>
      <c r="WOD81" s="164"/>
      <c r="WOE81" s="164"/>
      <c r="WOF81" s="164"/>
      <c r="WOG81" s="164"/>
      <c r="WOH81" s="164"/>
      <c r="WOI81" s="164"/>
      <c r="WOJ81" s="164"/>
      <c r="WOK81" s="164"/>
      <c r="WOL81" s="164"/>
      <c r="WOM81" s="164"/>
      <c r="WON81" s="164"/>
      <c r="WOO81" s="164"/>
      <c r="WOP81" s="164"/>
      <c r="WOQ81" s="164"/>
      <c r="WOR81" s="164"/>
      <c r="WOS81" s="164"/>
      <c r="WOT81" s="164"/>
      <c r="WOU81" s="164"/>
      <c r="WOV81" s="164"/>
      <c r="WOW81" s="164"/>
      <c r="WOX81" s="164"/>
      <c r="WOY81" s="164"/>
      <c r="WOZ81" s="164"/>
      <c r="WPA81" s="164"/>
      <c r="WPB81" s="164"/>
      <c r="WPC81" s="164"/>
      <c r="WPD81" s="164"/>
      <c r="WPE81" s="164"/>
      <c r="WPF81" s="164"/>
      <c r="WPG81" s="164"/>
      <c r="WPH81" s="164"/>
      <c r="WPI81" s="164"/>
      <c r="WPJ81" s="164"/>
      <c r="WPK81" s="164"/>
      <c r="WPL81" s="164"/>
      <c r="WPM81" s="164"/>
      <c r="WPN81" s="164"/>
      <c r="WPO81" s="164"/>
      <c r="WPP81" s="164"/>
      <c r="WPQ81" s="164"/>
      <c r="WPR81" s="164"/>
      <c r="WPS81" s="164"/>
      <c r="WPT81" s="164"/>
      <c r="WPU81" s="164"/>
      <c r="WPV81" s="164"/>
      <c r="WPW81" s="164"/>
      <c r="WPX81" s="164"/>
      <c r="WPY81" s="164"/>
      <c r="WPZ81" s="164"/>
      <c r="WQA81" s="164"/>
      <c r="WQB81" s="164"/>
      <c r="WQC81" s="164"/>
      <c r="WQD81" s="164"/>
      <c r="WQE81" s="164"/>
      <c r="WQF81" s="164"/>
      <c r="WQG81" s="164"/>
      <c r="WQH81" s="164"/>
      <c r="WQI81" s="164"/>
      <c r="WQJ81" s="164"/>
      <c r="WQK81" s="164"/>
      <c r="WQL81" s="164"/>
      <c r="WQM81" s="164"/>
      <c r="WQN81" s="164"/>
      <c r="WQO81" s="164"/>
      <c r="WQP81" s="164"/>
      <c r="WQQ81" s="164"/>
      <c r="WQR81" s="164"/>
      <c r="WQS81" s="164"/>
      <c r="WQT81" s="164"/>
      <c r="WQU81" s="164"/>
      <c r="WQV81" s="164"/>
      <c r="WQW81" s="164"/>
      <c r="WQX81" s="164"/>
      <c r="WQY81" s="164"/>
      <c r="WQZ81" s="164"/>
      <c r="WRA81" s="164"/>
      <c r="WRB81" s="164"/>
      <c r="WRC81" s="164"/>
      <c r="WRD81" s="164"/>
      <c r="WRE81" s="164"/>
      <c r="WRF81" s="164"/>
      <c r="WRG81" s="164"/>
      <c r="WRH81" s="164"/>
      <c r="WRI81" s="164"/>
      <c r="WRJ81" s="164"/>
      <c r="WRK81" s="164"/>
      <c r="WRL81" s="164"/>
      <c r="WRM81" s="164"/>
      <c r="WRN81" s="164"/>
      <c r="WRO81" s="164"/>
      <c r="WRP81" s="164"/>
      <c r="WRQ81" s="164"/>
      <c r="WRR81" s="164"/>
      <c r="WRS81" s="164"/>
      <c r="WRT81" s="164"/>
      <c r="WRU81" s="164"/>
      <c r="WRV81" s="164"/>
      <c r="WRW81" s="164"/>
      <c r="WRX81" s="164"/>
      <c r="WRY81" s="164"/>
      <c r="WRZ81" s="164"/>
      <c r="WSA81" s="164"/>
      <c r="WSB81" s="164"/>
      <c r="WSC81" s="164"/>
      <c r="WSD81" s="164"/>
      <c r="WSE81" s="164"/>
      <c r="WSF81" s="164"/>
      <c r="WSG81" s="164"/>
      <c r="WSH81" s="164"/>
      <c r="WSI81" s="164"/>
      <c r="WSJ81" s="164"/>
      <c r="WSK81" s="164"/>
      <c r="WSL81" s="164"/>
      <c r="WSM81" s="164"/>
      <c r="WSN81" s="164"/>
      <c r="WSO81" s="164"/>
      <c r="WSP81" s="164"/>
      <c r="WSQ81" s="164"/>
      <c r="WSR81" s="164"/>
      <c r="WSS81" s="164"/>
      <c r="WST81" s="164"/>
      <c r="WSU81" s="164"/>
      <c r="WSV81" s="164"/>
      <c r="WSW81" s="164"/>
      <c r="WSX81" s="164"/>
      <c r="WSY81" s="164"/>
      <c r="WSZ81" s="164"/>
      <c r="WTA81" s="164"/>
      <c r="WTB81" s="164"/>
      <c r="WTC81" s="164"/>
      <c r="WTD81" s="164"/>
      <c r="WTE81" s="164"/>
      <c r="WTF81" s="164"/>
      <c r="WTG81" s="164"/>
      <c r="WTH81" s="164"/>
      <c r="WTI81" s="164"/>
      <c r="WTJ81" s="164"/>
      <c r="WTK81" s="164"/>
      <c r="WTL81" s="164"/>
      <c r="WTM81" s="164"/>
      <c r="WTN81" s="164"/>
      <c r="WTO81" s="164"/>
      <c r="WTP81" s="164"/>
      <c r="WTQ81" s="164"/>
      <c r="WTR81" s="164"/>
      <c r="WTS81" s="164"/>
      <c r="WTT81" s="164"/>
      <c r="WTU81" s="164"/>
      <c r="WTV81" s="164"/>
      <c r="WTW81" s="164"/>
      <c r="WTX81" s="164"/>
      <c r="WTY81" s="164"/>
      <c r="WTZ81" s="164"/>
      <c r="WUA81" s="164"/>
      <c r="WUB81" s="164"/>
      <c r="WUC81" s="164"/>
      <c r="WUD81" s="164"/>
      <c r="WUE81" s="164"/>
      <c r="WUF81" s="164"/>
      <c r="WUG81" s="164"/>
      <c r="WUH81" s="164"/>
      <c r="WUI81" s="164"/>
      <c r="WUJ81" s="164"/>
      <c r="WUK81" s="164"/>
      <c r="WUL81" s="164"/>
      <c r="WUM81" s="164"/>
      <c r="WUN81" s="164"/>
      <c r="WUO81" s="164"/>
      <c r="WUP81" s="164"/>
      <c r="WUQ81" s="164"/>
      <c r="WUR81" s="164"/>
      <c r="WUS81" s="164"/>
      <c r="WUT81" s="164"/>
      <c r="WUU81" s="164"/>
      <c r="WUV81" s="164"/>
      <c r="WUW81" s="164"/>
      <c r="WUX81" s="164"/>
      <c r="WUY81" s="164"/>
      <c r="WUZ81" s="164"/>
      <c r="WVA81" s="164"/>
      <c r="WVB81" s="164"/>
      <c r="WVC81" s="164"/>
      <c r="WVD81" s="164"/>
      <c r="WVE81" s="164"/>
      <c r="WVF81" s="164"/>
      <c r="WVG81" s="164"/>
      <c r="WVH81" s="164"/>
      <c r="WVI81" s="164"/>
      <c r="WVJ81" s="164"/>
      <c r="WVK81" s="164"/>
      <c r="WVL81" s="164"/>
      <c r="WVM81" s="164"/>
      <c r="WVN81" s="164"/>
      <c r="WVO81" s="164"/>
      <c r="WVP81" s="164"/>
      <c r="WVQ81" s="164"/>
      <c r="WVR81" s="164"/>
      <c r="WVS81" s="164"/>
      <c r="WVT81" s="164"/>
      <c r="WVU81" s="164"/>
      <c r="WVV81" s="164"/>
      <c r="WVW81" s="164"/>
      <c r="WVX81" s="164"/>
      <c r="WVY81" s="164"/>
      <c r="WVZ81" s="164"/>
      <c r="WWA81" s="164"/>
      <c r="WWB81" s="164"/>
      <c r="WWC81" s="164"/>
      <c r="WWD81" s="164"/>
      <c r="WWE81" s="164"/>
      <c r="WWF81" s="164"/>
      <c r="WWG81" s="164"/>
      <c r="WWH81" s="164"/>
      <c r="WWI81" s="164"/>
      <c r="WWJ81" s="164"/>
      <c r="WWK81" s="164"/>
      <c r="WWL81" s="164"/>
      <c r="WWM81" s="164"/>
      <c r="WWN81" s="164"/>
      <c r="WWO81" s="164"/>
      <c r="WWP81" s="164"/>
      <c r="WWQ81" s="164"/>
      <c r="WWR81" s="164"/>
      <c r="WWS81" s="164"/>
      <c r="WWT81" s="164"/>
      <c r="WWU81" s="164"/>
      <c r="WWV81" s="164"/>
      <c r="WWW81" s="164"/>
      <c r="WWX81" s="164"/>
      <c r="WWY81" s="164"/>
      <c r="WWZ81" s="164"/>
      <c r="WXA81" s="164"/>
      <c r="WXB81" s="164"/>
      <c r="WXC81" s="164"/>
      <c r="WXD81" s="164"/>
      <c r="WXE81" s="164"/>
      <c r="WXF81" s="164"/>
      <c r="WXG81" s="164"/>
      <c r="WXH81" s="164"/>
      <c r="WXI81" s="164"/>
      <c r="WXJ81" s="164"/>
      <c r="WXK81" s="164"/>
      <c r="WXL81" s="164"/>
      <c r="WXM81" s="164"/>
      <c r="WXN81" s="164"/>
      <c r="WXO81" s="164"/>
      <c r="WXP81" s="164"/>
      <c r="WXQ81" s="164"/>
      <c r="WXR81" s="164"/>
      <c r="WXS81" s="164"/>
      <c r="WXT81" s="164"/>
      <c r="WXU81" s="164"/>
      <c r="WXV81" s="164"/>
      <c r="WXW81" s="164"/>
      <c r="WXX81" s="164"/>
      <c r="WXY81" s="164"/>
      <c r="WXZ81" s="164"/>
      <c r="WYA81" s="164"/>
      <c r="WYB81" s="164"/>
      <c r="WYC81" s="164"/>
      <c r="WYD81" s="164"/>
      <c r="WYE81" s="164"/>
      <c r="WYF81" s="164"/>
      <c r="WYG81" s="164"/>
      <c r="WYH81" s="164"/>
      <c r="WYI81" s="164"/>
      <c r="WYJ81" s="164"/>
      <c r="WYK81" s="164"/>
      <c r="WYL81" s="164"/>
      <c r="WYM81" s="164"/>
      <c r="WYN81" s="164"/>
      <c r="WYO81" s="164"/>
      <c r="WYP81" s="164"/>
      <c r="WYQ81" s="164"/>
      <c r="WYR81" s="164"/>
      <c r="WYS81" s="164"/>
      <c r="WYT81" s="164"/>
      <c r="WYU81" s="164"/>
      <c r="WYV81" s="164"/>
      <c r="WYW81" s="164"/>
      <c r="WYX81" s="164"/>
      <c r="WYY81" s="164"/>
      <c r="WYZ81" s="164"/>
      <c r="WZA81" s="164"/>
      <c r="WZB81" s="164"/>
      <c r="WZC81" s="164"/>
      <c r="WZD81" s="164"/>
      <c r="WZE81" s="164"/>
      <c r="WZF81" s="164"/>
      <c r="WZG81" s="164"/>
      <c r="WZH81" s="164"/>
      <c r="WZI81" s="164"/>
      <c r="WZJ81" s="164"/>
      <c r="WZK81" s="164"/>
      <c r="WZL81" s="164"/>
      <c r="WZM81" s="164"/>
      <c r="WZN81" s="164"/>
      <c r="WZO81" s="164"/>
      <c r="WZP81" s="164"/>
      <c r="WZQ81" s="164"/>
      <c r="WZR81" s="164"/>
      <c r="WZS81" s="164"/>
      <c r="WZT81" s="164"/>
      <c r="WZU81" s="164"/>
      <c r="WZV81" s="164"/>
      <c r="WZW81" s="164"/>
      <c r="WZX81" s="164"/>
      <c r="WZY81" s="164"/>
      <c r="WZZ81" s="164"/>
      <c r="XAA81" s="164"/>
      <c r="XAB81" s="164"/>
      <c r="XAC81" s="164"/>
      <c r="XAD81" s="164"/>
      <c r="XAE81" s="164"/>
      <c r="XAF81" s="164"/>
      <c r="XAG81" s="164"/>
      <c r="XAH81" s="164"/>
      <c r="XAI81" s="164"/>
      <c r="XAJ81" s="164"/>
      <c r="XAK81" s="164"/>
      <c r="XAL81" s="164"/>
      <c r="XAM81" s="164"/>
      <c r="XAN81" s="164"/>
      <c r="XAO81" s="164"/>
      <c r="XAP81" s="164"/>
      <c r="XAQ81" s="164"/>
      <c r="XAR81" s="164"/>
      <c r="XAS81" s="164"/>
      <c r="XAT81" s="164"/>
      <c r="XAU81" s="164"/>
      <c r="XAV81" s="164"/>
      <c r="XAW81" s="164"/>
      <c r="XAX81" s="164"/>
      <c r="XAY81" s="164"/>
      <c r="XAZ81" s="164"/>
      <c r="XBA81" s="164"/>
      <c r="XBB81" s="164"/>
      <c r="XBC81" s="164"/>
      <c r="XBD81" s="164"/>
      <c r="XBE81" s="164"/>
      <c r="XBF81" s="164"/>
      <c r="XBG81" s="164"/>
      <c r="XBH81" s="164"/>
      <c r="XBI81" s="164"/>
      <c r="XBJ81" s="164"/>
      <c r="XBK81" s="164"/>
      <c r="XBL81" s="164"/>
      <c r="XBM81" s="164"/>
      <c r="XBN81" s="164"/>
      <c r="XBO81" s="164"/>
      <c r="XBP81" s="164"/>
      <c r="XBQ81" s="164"/>
      <c r="XBR81" s="164"/>
      <c r="XBS81" s="164"/>
      <c r="XBT81" s="164"/>
      <c r="XBU81" s="164"/>
      <c r="XBV81" s="164"/>
      <c r="XBW81" s="164"/>
      <c r="XBX81" s="164"/>
      <c r="XBY81" s="164"/>
      <c r="XBZ81" s="164"/>
      <c r="XCA81" s="164"/>
      <c r="XCB81" s="164"/>
      <c r="XCC81" s="164"/>
      <c r="XCD81" s="164"/>
      <c r="XCE81" s="164"/>
      <c r="XCF81" s="164"/>
      <c r="XCG81" s="164"/>
      <c r="XCH81" s="164"/>
      <c r="XCI81" s="164"/>
      <c r="XCJ81" s="164"/>
      <c r="XCK81" s="164"/>
      <c r="XCL81" s="164"/>
      <c r="XCM81" s="164"/>
      <c r="XCN81" s="164"/>
      <c r="XCO81" s="164"/>
      <c r="XCP81" s="164"/>
      <c r="XCQ81" s="164"/>
      <c r="XCR81" s="164"/>
      <c r="XCS81" s="164"/>
      <c r="XCT81" s="164"/>
      <c r="XCU81" s="164"/>
      <c r="XCV81" s="164"/>
      <c r="XCW81" s="164"/>
      <c r="XCX81" s="164"/>
      <c r="XCY81" s="164"/>
      <c r="XCZ81" s="164"/>
      <c r="XDA81" s="164"/>
      <c r="XDB81" s="164"/>
      <c r="XDC81" s="164"/>
      <c r="XDD81" s="164"/>
      <c r="XDE81" s="164"/>
      <c r="XDF81" s="164"/>
      <c r="XDG81" s="164"/>
      <c r="XDH81" s="164"/>
      <c r="XDI81" s="164"/>
      <c r="XDJ81" s="164"/>
      <c r="XDK81" s="164"/>
      <c r="XDL81" s="164"/>
      <c r="XDM81" s="164"/>
      <c r="XDN81" s="164"/>
      <c r="XDO81" s="164"/>
      <c r="XDP81" s="164"/>
      <c r="XDQ81" s="164"/>
      <c r="XDR81" s="164"/>
      <c r="XDS81" s="164"/>
      <c r="XDT81" s="164"/>
      <c r="XDU81" s="164"/>
      <c r="XDV81" s="164"/>
      <c r="XDW81" s="164"/>
      <c r="XDX81" s="164"/>
      <c r="XDY81" s="164"/>
      <c r="XDZ81" s="164"/>
      <c r="XEA81" s="164"/>
      <c r="XEB81" s="164"/>
      <c r="XEC81" s="164"/>
      <c r="XED81" s="164"/>
      <c r="XEE81" s="164"/>
      <c r="XEF81" s="164"/>
      <c r="XEG81" s="164"/>
      <c r="XEH81" s="164"/>
      <c r="XEI81" s="164"/>
      <c r="XEJ81" s="164"/>
      <c r="XEK81" s="164"/>
      <c r="XEL81" s="164"/>
      <c r="XEM81" s="164"/>
      <c r="XEN81" s="164"/>
      <c r="XEO81" s="164"/>
      <c r="XEP81" s="164"/>
      <c r="XEQ81" s="164"/>
      <c r="XER81" s="164"/>
      <c r="XES81" s="164"/>
      <c r="XET81" s="164"/>
      <c r="XEU81" s="164"/>
      <c r="XEV81" s="164"/>
      <c r="XEW81" s="164"/>
      <c r="XEX81" s="164"/>
      <c r="XEY81" s="164"/>
      <c r="XEZ81" s="164"/>
      <c r="XFA81" s="164"/>
    </row>
    <row r="82" s="90" customFormat="1" ht="24.95" customHeight="1" spans="1:16381">
      <c r="A82" s="112">
        <v>76</v>
      </c>
      <c r="B82" s="116"/>
      <c r="C82" s="178" t="s">
        <v>287</v>
      </c>
      <c r="D82" s="178" t="s">
        <v>29</v>
      </c>
      <c r="E82" s="178" t="s">
        <v>288</v>
      </c>
      <c r="F82" s="179" t="s">
        <v>289</v>
      </c>
      <c r="G82" s="112" t="s">
        <v>32</v>
      </c>
      <c r="H82" s="180">
        <v>5800</v>
      </c>
      <c r="I82" s="112"/>
      <c r="J82" s="112">
        <f>H82*0.16</f>
        <v>928</v>
      </c>
      <c r="K82" s="112"/>
      <c r="L82" s="112"/>
      <c r="M82" s="112">
        <f>L82+K82+J82</f>
        <v>928</v>
      </c>
      <c r="N82" s="112"/>
      <c r="O82" s="112"/>
      <c r="P82" s="112"/>
      <c r="Q82" s="112">
        <f>P82+O82+N82</f>
        <v>0</v>
      </c>
      <c r="R82" s="148">
        <v>1</v>
      </c>
      <c r="S82" s="112">
        <f>Q82+M82</f>
        <v>928</v>
      </c>
      <c r="T82" s="115" t="s">
        <v>76</v>
      </c>
      <c r="U82" s="163">
        <v>45108</v>
      </c>
      <c r="V82" s="112">
        <f>DATEDIF(T82,U82,"M")+1</f>
        <v>1</v>
      </c>
      <c r="W82" s="164"/>
      <c r="X82" s="164"/>
      <c r="Y82" s="164"/>
      <c r="Z82" s="164"/>
      <c r="AA82" s="164"/>
      <c r="AB82" s="164"/>
      <c r="AC82" s="164"/>
      <c r="AD82" s="164"/>
      <c r="AE82" s="164"/>
      <c r="AF82" s="164"/>
      <c r="AG82" s="164"/>
      <c r="AH82" s="164"/>
      <c r="AI82" s="164"/>
      <c r="AJ82" s="164"/>
      <c r="AK82" s="164"/>
      <c r="AL82" s="164"/>
      <c r="AM82" s="164"/>
      <c r="AN82" s="164"/>
      <c r="AO82" s="164"/>
      <c r="AP82" s="164"/>
      <c r="AQ82" s="164"/>
      <c r="AR82" s="164"/>
      <c r="AS82" s="164"/>
      <c r="AT82" s="164"/>
      <c r="AU82" s="164"/>
      <c r="AV82" s="164"/>
      <c r="AW82" s="164"/>
      <c r="AX82" s="164"/>
      <c r="AY82" s="164"/>
      <c r="AZ82" s="164"/>
      <c r="BA82" s="164"/>
      <c r="BB82" s="164"/>
      <c r="BC82" s="164"/>
      <c r="BD82" s="164"/>
      <c r="BE82" s="164"/>
      <c r="BF82" s="164"/>
      <c r="BG82" s="164"/>
      <c r="BH82" s="164"/>
      <c r="BI82" s="164"/>
      <c r="BJ82" s="164"/>
      <c r="BK82" s="164"/>
      <c r="BL82" s="164"/>
      <c r="BM82" s="164"/>
      <c r="BN82" s="164"/>
      <c r="BO82" s="164"/>
      <c r="BP82" s="164"/>
      <c r="BQ82" s="164"/>
      <c r="BR82" s="164"/>
      <c r="BS82" s="164"/>
      <c r="BT82" s="164"/>
      <c r="BU82" s="164"/>
      <c r="BV82" s="164"/>
      <c r="BW82" s="164"/>
      <c r="BX82" s="164"/>
      <c r="BY82" s="164"/>
      <c r="BZ82" s="164"/>
      <c r="CA82" s="164"/>
      <c r="CB82" s="164"/>
      <c r="CC82" s="164"/>
      <c r="CD82" s="164"/>
      <c r="CE82" s="164"/>
      <c r="CF82" s="164"/>
      <c r="CG82" s="164"/>
      <c r="CH82" s="164"/>
      <c r="CI82" s="164"/>
      <c r="CJ82" s="164"/>
      <c r="CK82" s="164"/>
      <c r="CL82" s="164"/>
      <c r="CM82" s="164"/>
      <c r="CN82" s="164"/>
      <c r="CO82" s="164"/>
      <c r="CP82" s="164"/>
      <c r="CQ82" s="164"/>
      <c r="CR82" s="164"/>
      <c r="CS82" s="164"/>
      <c r="CT82" s="164"/>
      <c r="CU82" s="164"/>
      <c r="CV82" s="164"/>
      <c r="CW82" s="164"/>
      <c r="CX82" s="164"/>
      <c r="CY82" s="164"/>
      <c r="CZ82" s="164"/>
      <c r="DA82" s="164"/>
      <c r="DB82" s="164"/>
      <c r="DC82" s="164"/>
      <c r="DD82" s="164"/>
      <c r="DE82" s="164"/>
      <c r="DF82" s="164"/>
      <c r="DG82" s="164"/>
      <c r="DH82" s="164"/>
      <c r="DI82" s="164"/>
      <c r="DJ82" s="164"/>
      <c r="DK82" s="164"/>
      <c r="DL82" s="164"/>
      <c r="DM82" s="164"/>
      <c r="DN82" s="164"/>
      <c r="DO82" s="164"/>
      <c r="DP82" s="164"/>
      <c r="DQ82" s="164"/>
      <c r="DR82" s="164"/>
      <c r="DS82" s="164"/>
      <c r="DT82" s="164"/>
      <c r="DU82" s="164"/>
      <c r="DV82" s="164"/>
      <c r="DW82" s="164"/>
      <c r="DX82" s="164"/>
      <c r="DY82" s="164"/>
      <c r="DZ82" s="164"/>
      <c r="EA82" s="164"/>
      <c r="EB82" s="164"/>
      <c r="EC82" s="164"/>
      <c r="ED82" s="164"/>
      <c r="EE82" s="164"/>
      <c r="EF82" s="164"/>
      <c r="EG82" s="164"/>
      <c r="EH82" s="164"/>
      <c r="EI82" s="164"/>
      <c r="EJ82" s="164"/>
      <c r="EK82" s="164"/>
      <c r="EL82" s="164"/>
      <c r="EM82" s="164"/>
      <c r="EN82" s="164"/>
      <c r="EO82" s="164"/>
      <c r="EP82" s="164"/>
      <c r="EQ82" s="164"/>
      <c r="ER82" s="164"/>
      <c r="ES82" s="164"/>
      <c r="ET82" s="164"/>
      <c r="EU82" s="164"/>
      <c r="EV82" s="164"/>
      <c r="EW82" s="164"/>
      <c r="EX82" s="164"/>
      <c r="EY82" s="164"/>
      <c r="EZ82" s="164"/>
      <c r="FA82" s="164"/>
      <c r="FB82" s="164"/>
      <c r="FC82" s="164"/>
      <c r="FD82" s="164"/>
      <c r="FE82" s="164"/>
      <c r="FF82" s="164"/>
      <c r="FG82" s="164"/>
      <c r="FH82" s="164"/>
      <c r="FI82" s="164"/>
      <c r="FJ82" s="164"/>
      <c r="FK82" s="164"/>
      <c r="FL82" s="164"/>
      <c r="FM82" s="164"/>
      <c r="FN82" s="164"/>
      <c r="FO82" s="164"/>
      <c r="FP82" s="164"/>
      <c r="FQ82" s="164"/>
      <c r="FR82" s="164"/>
      <c r="FS82" s="164"/>
      <c r="FT82" s="164"/>
      <c r="FU82" s="164"/>
      <c r="FV82" s="164"/>
      <c r="FW82" s="164"/>
      <c r="FX82" s="164"/>
      <c r="FY82" s="164"/>
      <c r="FZ82" s="164"/>
      <c r="GA82" s="164"/>
      <c r="GB82" s="164"/>
      <c r="GC82" s="164"/>
      <c r="GD82" s="164"/>
      <c r="GE82" s="164"/>
      <c r="GF82" s="164"/>
      <c r="GG82" s="164"/>
      <c r="GH82" s="164"/>
      <c r="GI82" s="164"/>
      <c r="GJ82" s="164"/>
      <c r="GK82" s="164"/>
      <c r="GL82" s="164"/>
      <c r="GM82" s="164"/>
      <c r="GN82" s="164"/>
      <c r="GO82" s="164"/>
      <c r="GP82" s="164"/>
      <c r="GQ82" s="164"/>
      <c r="GR82" s="164"/>
      <c r="GS82" s="164"/>
      <c r="GT82" s="164"/>
      <c r="GU82" s="164"/>
      <c r="GV82" s="164"/>
      <c r="GW82" s="164"/>
      <c r="GX82" s="164"/>
      <c r="GY82" s="164"/>
      <c r="GZ82" s="164"/>
      <c r="HA82" s="164"/>
      <c r="HB82" s="164"/>
      <c r="HC82" s="164"/>
      <c r="HD82" s="164"/>
      <c r="HE82" s="164"/>
      <c r="HF82" s="164"/>
      <c r="HG82" s="164"/>
      <c r="HH82" s="164"/>
      <c r="HI82" s="164"/>
      <c r="HJ82" s="164"/>
      <c r="HK82" s="164"/>
      <c r="HL82" s="164"/>
      <c r="HM82" s="164"/>
      <c r="HN82" s="164"/>
      <c r="HO82" s="164"/>
      <c r="HP82" s="164"/>
      <c r="HQ82" s="164"/>
      <c r="HR82" s="164"/>
      <c r="HS82" s="164"/>
      <c r="HT82" s="164"/>
      <c r="HU82" s="164"/>
      <c r="HV82" s="164"/>
      <c r="HW82" s="164"/>
      <c r="HX82" s="164"/>
      <c r="HY82" s="164"/>
      <c r="HZ82" s="164"/>
      <c r="IA82" s="164"/>
      <c r="IB82" s="164"/>
      <c r="IC82" s="164"/>
      <c r="ID82" s="164"/>
      <c r="IE82" s="164"/>
      <c r="IF82" s="164"/>
      <c r="IG82" s="164"/>
      <c r="IH82" s="164"/>
      <c r="II82" s="164"/>
      <c r="IJ82" s="164"/>
      <c r="IK82" s="164"/>
      <c r="IL82" s="164"/>
      <c r="IM82" s="164"/>
      <c r="IN82" s="164"/>
      <c r="IO82" s="164"/>
      <c r="IP82" s="164"/>
      <c r="IQ82" s="164"/>
      <c r="IR82" s="164"/>
      <c r="IS82" s="164"/>
      <c r="IT82" s="164"/>
      <c r="IU82" s="164"/>
      <c r="IV82" s="164"/>
      <c r="IW82" s="164"/>
      <c r="IX82" s="164"/>
      <c r="IY82" s="164"/>
      <c r="IZ82" s="164"/>
      <c r="JA82" s="164"/>
      <c r="JB82" s="164"/>
      <c r="JC82" s="164"/>
      <c r="JD82" s="164"/>
      <c r="JE82" s="164"/>
      <c r="JF82" s="164"/>
      <c r="JG82" s="164"/>
      <c r="JH82" s="164"/>
      <c r="JI82" s="164"/>
      <c r="JJ82" s="164"/>
      <c r="JK82" s="164"/>
      <c r="JL82" s="164"/>
      <c r="JM82" s="164"/>
      <c r="JN82" s="164"/>
      <c r="JO82" s="164"/>
      <c r="JP82" s="164"/>
      <c r="JQ82" s="164"/>
      <c r="JR82" s="164"/>
      <c r="JS82" s="164"/>
      <c r="JT82" s="164"/>
      <c r="JU82" s="164"/>
      <c r="JV82" s="164"/>
      <c r="JW82" s="164"/>
      <c r="JX82" s="164"/>
      <c r="JY82" s="164"/>
      <c r="JZ82" s="164"/>
      <c r="KA82" s="164"/>
      <c r="KB82" s="164"/>
      <c r="KC82" s="164"/>
      <c r="KD82" s="164"/>
      <c r="KE82" s="164"/>
      <c r="KF82" s="164"/>
      <c r="KG82" s="164"/>
      <c r="KH82" s="164"/>
      <c r="KI82" s="164"/>
      <c r="KJ82" s="164"/>
      <c r="KK82" s="164"/>
      <c r="KL82" s="164"/>
      <c r="KM82" s="164"/>
      <c r="KN82" s="164"/>
      <c r="KO82" s="164"/>
      <c r="KP82" s="164"/>
      <c r="KQ82" s="164"/>
      <c r="KR82" s="164"/>
      <c r="KS82" s="164"/>
      <c r="KT82" s="164"/>
      <c r="KU82" s="164"/>
      <c r="KV82" s="164"/>
      <c r="KW82" s="164"/>
      <c r="KX82" s="164"/>
      <c r="KY82" s="164"/>
      <c r="KZ82" s="164"/>
      <c r="LA82" s="164"/>
      <c r="LB82" s="164"/>
      <c r="LC82" s="164"/>
      <c r="LD82" s="164"/>
      <c r="LE82" s="164"/>
      <c r="LF82" s="164"/>
      <c r="LG82" s="164"/>
      <c r="LH82" s="164"/>
      <c r="LI82" s="164"/>
      <c r="LJ82" s="164"/>
      <c r="LK82" s="164"/>
      <c r="LL82" s="164"/>
      <c r="LM82" s="164"/>
      <c r="LN82" s="164"/>
      <c r="LO82" s="164"/>
      <c r="LP82" s="164"/>
      <c r="LQ82" s="164"/>
      <c r="LR82" s="164"/>
      <c r="LS82" s="164"/>
      <c r="LT82" s="164"/>
      <c r="LU82" s="164"/>
      <c r="LV82" s="164"/>
      <c r="LW82" s="164"/>
      <c r="LX82" s="164"/>
      <c r="LY82" s="164"/>
      <c r="LZ82" s="164"/>
      <c r="MA82" s="164"/>
      <c r="MB82" s="164"/>
      <c r="MC82" s="164"/>
      <c r="MD82" s="164"/>
      <c r="ME82" s="164"/>
      <c r="MF82" s="164"/>
      <c r="MG82" s="164"/>
      <c r="MH82" s="164"/>
      <c r="MI82" s="164"/>
      <c r="MJ82" s="164"/>
      <c r="MK82" s="164"/>
      <c r="ML82" s="164"/>
      <c r="MM82" s="164"/>
      <c r="MN82" s="164"/>
      <c r="MO82" s="164"/>
      <c r="MP82" s="164"/>
      <c r="MQ82" s="164"/>
      <c r="MR82" s="164"/>
      <c r="MS82" s="164"/>
      <c r="MT82" s="164"/>
      <c r="MU82" s="164"/>
      <c r="MV82" s="164"/>
      <c r="MW82" s="164"/>
      <c r="MX82" s="164"/>
      <c r="MY82" s="164"/>
      <c r="MZ82" s="164"/>
      <c r="NA82" s="164"/>
      <c r="NB82" s="164"/>
      <c r="NC82" s="164"/>
      <c r="ND82" s="164"/>
      <c r="NE82" s="164"/>
      <c r="NF82" s="164"/>
      <c r="NG82" s="164"/>
      <c r="NH82" s="164"/>
      <c r="NI82" s="164"/>
      <c r="NJ82" s="164"/>
      <c r="NK82" s="164"/>
      <c r="NL82" s="164"/>
      <c r="NM82" s="164"/>
      <c r="NN82" s="164"/>
      <c r="NO82" s="164"/>
      <c r="NP82" s="164"/>
      <c r="NQ82" s="164"/>
      <c r="NR82" s="164"/>
      <c r="NS82" s="164"/>
      <c r="NT82" s="164"/>
      <c r="NU82" s="164"/>
      <c r="NV82" s="164"/>
      <c r="NW82" s="164"/>
      <c r="NX82" s="164"/>
      <c r="NY82" s="164"/>
      <c r="NZ82" s="164"/>
      <c r="OA82" s="164"/>
      <c r="OB82" s="164"/>
      <c r="OC82" s="164"/>
      <c r="OD82" s="164"/>
      <c r="OE82" s="164"/>
      <c r="OF82" s="164"/>
      <c r="OG82" s="164"/>
      <c r="OH82" s="164"/>
      <c r="OI82" s="164"/>
      <c r="OJ82" s="164"/>
      <c r="OK82" s="164"/>
      <c r="OL82" s="164"/>
      <c r="OM82" s="164"/>
      <c r="ON82" s="164"/>
      <c r="OO82" s="164"/>
      <c r="OP82" s="164"/>
      <c r="OQ82" s="164"/>
      <c r="OR82" s="164"/>
      <c r="OS82" s="164"/>
      <c r="OT82" s="164"/>
      <c r="OU82" s="164"/>
      <c r="OV82" s="164"/>
      <c r="OW82" s="164"/>
      <c r="OX82" s="164"/>
      <c r="OY82" s="164"/>
      <c r="OZ82" s="164"/>
      <c r="PA82" s="164"/>
      <c r="PB82" s="164"/>
      <c r="PC82" s="164"/>
      <c r="PD82" s="164"/>
      <c r="PE82" s="164"/>
      <c r="PF82" s="164"/>
      <c r="PG82" s="164"/>
      <c r="PH82" s="164"/>
      <c r="PI82" s="164"/>
      <c r="PJ82" s="164"/>
      <c r="PK82" s="164"/>
      <c r="PL82" s="164"/>
      <c r="PM82" s="164"/>
      <c r="PN82" s="164"/>
      <c r="PO82" s="164"/>
      <c r="PP82" s="164"/>
      <c r="PQ82" s="164"/>
      <c r="PR82" s="164"/>
      <c r="PS82" s="164"/>
      <c r="PT82" s="164"/>
      <c r="PU82" s="164"/>
      <c r="PV82" s="164"/>
      <c r="PW82" s="164"/>
      <c r="PX82" s="164"/>
      <c r="PY82" s="164"/>
      <c r="PZ82" s="164"/>
      <c r="QA82" s="164"/>
      <c r="QB82" s="164"/>
      <c r="QC82" s="164"/>
      <c r="QD82" s="164"/>
      <c r="QE82" s="164"/>
      <c r="QF82" s="164"/>
      <c r="QG82" s="164"/>
      <c r="QH82" s="164"/>
      <c r="QI82" s="164"/>
      <c r="QJ82" s="164"/>
      <c r="QK82" s="164"/>
      <c r="QL82" s="164"/>
      <c r="QM82" s="164"/>
      <c r="QN82" s="164"/>
      <c r="QO82" s="164"/>
      <c r="QP82" s="164"/>
      <c r="QQ82" s="164"/>
      <c r="QR82" s="164"/>
      <c r="QS82" s="164"/>
      <c r="QT82" s="164"/>
      <c r="QU82" s="164"/>
      <c r="QV82" s="164"/>
      <c r="QW82" s="164"/>
      <c r="QX82" s="164"/>
      <c r="QY82" s="164"/>
      <c r="QZ82" s="164"/>
      <c r="RA82" s="164"/>
      <c r="RB82" s="164"/>
      <c r="RC82" s="164"/>
      <c r="RD82" s="164"/>
      <c r="RE82" s="164"/>
      <c r="RF82" s="164"/>
      <c r="RG82" s="164"/>
      <c r="RH82" s="164"/>
      <c r="RI82" s="164"/>
      <c r="RJ82" s="164"/>
      <c r="RK82" s="164"/>
      <c r="RL82" s="164"/>
      <c r="RM82" s="164"/>
      <c r="RN82" s="164"/>
      <c r="RO82" s="164"/>
      <c r="RP82" s="164"/>
      <c r="RQ82" s="164"/>
      <c r="RR82" s="164"/>
      <c r="RS82" s="164"/>
      <c r="RT82" s="164"/>
      <c r="RU82" s="164"/>
      <c r="RV82" s="164"/>
      <c r="RW82" s="164"/>
      <c r="RX82" s="164"/>
      <c r="RY82" s="164"/>
      <c r="RZ82" s="164"/>
      <c r="SA82" s="164"/>
      <c r="SB82" s="164"/>
      <c r="SC82" s="164"/>
      <c r="SD82" s="164"/>
      <c r="SE82" s="164"/>
      <c r="SF82" s="164"/>
      <c r="SG82" s="164"/>
      <c r="SH82" s="164"/>
      <c r="SI82" s="164"/>
      <c r="SJ82" s="164"/>
      <c r="SK82" s="164"/>
      <c r="SL82" s="164"/>
      <c r="SM82" s="164"/>
      <c r="SN82" s="164"/>
      <c r="SO82" s="164"/>
      <c r="SP82" s="164"/>
      <c r="SQ82" s="164"/>
      <c r="SR82" s="164"/>
      <c r="SS82" s="164"/>
      <c r="ST82" s="164"/>
      <c r="SU82" s="164"/>
      <c r="SV82" s="164"/>
      <c r="SW82" s="164"/>
      <c r="SX82" s="164"/>
      <c r="SY82" s="164"/>
      <c r="SZ82" s="164"/>
      <c r="TA82" s="164"/>
      <c r="TB82" s="164"/>
      <c r="TC82" s="164"/>
      <c r="TD82" s="164"/>
      <c r="TE82" s="164"/>
      <c r="TF82" s="164"/>
      <c r="TG82" s="164"/>
      <c r="TH82" s="164"/>
      <c r="TI82" s="164"/>
      <c r="TJ82" s="164"/>
      <c r="TK82" s="164"/>
      <c r="TL82" s="164"/>
      <c r="TM82" s="164"/>
      <c r="TN82" s="164"/>
      <c r="TO82" s="164"/>
      <c r="TP82" s="164"/>
      <c r="TQ82" s="164"/>
      <c r="TR82" s="164"/>
      <c r="TS82" s="164"/>
      <c r="TT82" s="164"/>
      <c r="TU82" s="164"/>
      <c r="TV82" s="164"/>
      <c r="TW82" s="164"/>
      <c r="TX82" s="164"/>
      <c r="TY82" s="164"/>
      <c r="TZ82" s="164"/>
      <c r="UA82" s="164"/>
      <c r="UB82" s="164"/>
      <c r="UC82" s="164"/>
      <c r="UD82" s="164"/>
      <c r="UE82" s="164"/>
      <c r="UF82" s="164"/>
      <c r="UG82" s="164"/>
      <c r="UH82" s="164"/>
      <c r="UI82" s="164"/>
      <c r="UJ82" s="164"/>
      <c r="UK82" s="164"/>
      <c r="UL82" s="164"/>
      <c r="UM82" s="164"/>
      <c r="UN82" s="164"/>
      <c r="UO82" s="164"/>
      <c r="UP82" s="164"/>
      <c r="UQ82" s="164"/>
      <c r="UR82" s="164"/>
      <c r="US82" s="164"/>
      <c r="UT82" s="164"/>
      <c r="UU82" s="164"/>
      <c r="UV82" s="164"/>
      <c r="UW82" s="164"/>
      <c r="UX82" s="164"/>
      <c r="UY82" s="164"/>
      <c r="UZ82" s="164"/>
      <c r="VA82" s="164"/>
      <c r="VB82" s="164"/>
      <c r="VC82" s="164"/>
      <c r="VD82" s="164"/>
      <c r="VE82" s="164"/>
      <c r="VF82" s="164"/>
      <c r="VG82" s="164"/>
      <c r="VH82" s="164"/>
      <c r="VI82" s="164"/>
      <c r="VJ82" s="164"/>
      <c r="VK82" s="164"/>
      <c r="VL82" s="164"/>
      <c r="VM82" s="164"/>
      <c r="VN82" s="164"/>
      <c r="VO82" s="164"/>
      <c r="VP82" s="164"/>
      <c r="VQ82" s="164"/>
      <c r="VR82" s="164"/>
      <c r="VS82" s="164"/>
      <c r="VT82" s="164"/>
      <c r="VU82" s="164"/>
      <c r="VV82" s="164"/>
      <c r="VW82" s="164"/>
      <c r="VX82" s="164"/>
      <c r="VY82" s="164"/>
      <c r="VZ82" s="164"/>
      <c r="WA82" s="164"/>
      <c r="WB82" s="164"/>
      <c r="WC82" s="164"/>
      <c r="WD82" s="164"/>
      <c r="WE82" s="164"/>
      <c r="WF82" s="164"/>
      <c r="WG82" s="164"/>
      <c r="WH82" s="164"/>
      <c r="WI82" s="164"/>
      <c r="WJ82" s="164"/>
      <c r="WK82" s="164"/>
      <c r="WL82" s="164"/>
      <c r="WM82" s="164"/>
      <c r="WN82" s="164"/>
      <c r="WO82" s="164"/>
      <c r="WP82" s="164"/>
      <c r="WQ82" s="164"/>
      <c r="WR82" s="164"/>
      <c r="WS82" s="164"/>
      <c r="WT82" s="164"/>
      <c r="WU82" s="164"/>
      <c r="WV82" s="164"/>
      <c r="WW82" s="164"/>
      <c r="WX82" s="164"/>
      <c r="WY82" s="164"/>
      <c r="WZ82" s="164"/>
      <c r="XA82" s="164"/>
      <c r="XB82" s="164"/>
      <c r="XC82" s="164"/>
      <c r="XD82" s="164"/>
      <c r="XE82" s="164"/>
      <c r="XF82" s="164"/>
      <c r="XG82" s="164"/>
      <c r="XH82" s="164"/>
      <c r="XI82" s="164"/>
      <c r="XJ82" s="164"/>
      <c r="XK82" s="164"/>
      <c r="XL82" s="164"/>
      <c r="XM82" s="164"/>
      <c r="XN82" s="164"/>
      <c r="XO82" s="164"/>
      <c r="XP82" s="164"/>
      <c r="XQ82" s="164"/>
      <c r="XR82" s="164"/>
      <c r="XS82" s="164"/>
      <c r="XT82" s="164"/>
      <c r="XU82" s="164"/>
      <c r="XV82" s="164"/>
      <c r="XW82" s="164"/>
      <c r="XX82" s="164"/>
      <c r="XY82" s="164"/>
      <c r="XZ82" s="164"/>
      <c r="YA82" s="164"/>
      <c r="YB82" s="164"/>
      <c r="YC82" s="164"/>
      <c r="YD82" s="164"/>
      <c r="YE82" s="164"/>
      <c r="YF82" s="164"/>
      <c r="YG82" s="164"/>
      <c r="YH82" s="164"/>
      <c r="YI82" s="164"/>
      <c r="YJ82" s="164"/>
      <c r="YK82" s="164"/>
      <c r="YL82" s="164"/>
      <c r="YM82" s="164"/>
      <c r="YN82" s="164"/>
      <c r="YO82" s="164"/>
      <c r="YP82" s="164"/>
      <c r="YQ82" s="164"/>
      <c r="YR82" s="164"/>
      <c r="YS82" s="164"/>
      <c r="YT82" s="164"/>
      <c r="YU82" s="164"/>
      <c r="YV82" s="164"/>
      <c r="YW82" s="164"/>
      <c r="YX82" s="164"/>
      <c r="YY82" s="164"/>
      <c r="YZ82" s="164"/>
      <c r="ZA82" s="164"/>
      <c r="ZB82" s="164"/>
      <c r="ZC82" s="164"/>
      <c r="ZD82" s="164"/>
      <c r="ZE82" s="164"/>
      <c r="ZF82" s="164"/>
      <c r="ZG82" s="164"/>
      <c r="ZH82" s="164"/>
      <c r="ZI82" s="164"/>
      <c r="ZJ82" s="164"/>
      <c r="ZK82" s="164"/>
      <c r="ZL82" s="164"/>
      <c r="ZM82" s="164"/>
      <c r="ZN82" s="164"/>
      <c r="ZO82" s="164"/>
      <c r="ZP82" s="164"/>
      <c r="ZQ82" s="164"/>
      <c r="ZR82" s="164"/>
      <c r="ZS82" s="164"/>
      <c r="ZT82" s="164"/>
      <c r="ZU82" s="164"/>
      <c r="ZV82" s="164"/>
      <c r="ZW82" s="164"/>
      <c r="ZX82" s="164"/>
      <c r="ZY82" s="164"/>
      <c r="ZZ82" s="164"/>
      <c r="AAA82" s="164"/>
      <c r="AAB82" s="164"/>
      <c r="AAC82" s="164"/>
      <c r="AAD82" s="164"/>
      <c r="AAE82" s="164"/>
      <c r="AAF82" s="164"/>
      <c r="AAG82" s="164"/>
      <c r="AAH82" s="164"/>
      <c r="AAI82" s="164"/>
      <c r="AAJ82" s="164"/>
      <c r="AAK82" s="164"/>
      <c r="AAL82" s="164"/>
      <c r="AAM82" s="164"/>
      <c r="AAN82" s="164"/>
      <c r="AAO82" s="164"/>
      <c r="AAP82" s="164"/>
      <c r="AAQ82" s="164"/>
      <c r="AAR82" s="164"/>
      <c r="AAS82" s="164"/>
      <c r="AAT82" s="164"/>
      <c r="AAU82" s="164"/>
      <c r="AAV82" s="164"/>
      <c r="AAW82" s="164"/>
      <c r="AAX82" s="164"/>
      <c r="AAY82" s="164"/>
      <c r="AAZ82" s="164"/>
      <c r="ABA82" s="164"/>
      <c r="ABB82" s="164"/>
      <c r="ABC82" s="164"/>
      <c r="ABD82" s="164"/>
      <c r="ABE82" s="164"/>
      <c r="ABF82" s="164"/>
      <c r="ABG82" s="164"/>
      <c r="ABH82" s="164"/>
      <c r="ABI82" s="164"/>
      <c r="ABJ82" s="164"/>
      <c r="ABK82" s="164"/>
      <c r="ABL82" s="164"/>
      <c r="ABM82" s="164"/>
      <c r="ABN82" s="164"/>
      <c r="ABO82" s="164"/>
      <c r="ABP82" s="164"/>
      <c r="ABQ82" s="164"/>
      <c r="ABR82" s="164"/>
      <c r="ABS82" s="164"/>
      <c r="ABT82" s="164"/>
      <c r="ABU82" s="164"/>
      <c r="ABV82" s="164"/>
      <c r="ABW82" s="164"/>
      <c r="ABX82" s="164"/>
      <c r="ABY82" s="164"/>
      <c r="ABZ82" s="164"/>
      <c r="ACA82" s="164"/>
      <c r="ACB82" s="164"/>
      <c r="ACC82" s="164"/>
      <c r="ACD82" s="164"/>
      <c r="ACE82" s="164"/>
      <c r="ACF82" s="164"/>
      <c r="ACG82" s="164"/>
      <c r="ACH82" s="164"/>
      <c r="ACI82" s="164"/>
      <c r="ACJ82" s="164"/>
      <c r="ACK82" s="164"/>
      <c r="ACL82" s="164"/>
      <c r="ACM82" s="164"/>
      <c r="ACN82" s="164"/>
      <c r="ACO82" s="164"/>
      <c r="ACP82" s="164"/>
      <c r="ACQ82" s="164"/>
      <c r="ACR82" s="164"/>
      <c r="ACS82" s="164"/>
      <c r="ACT82" s="164"/>
      <c r="ACU82" s="164"/>
      <c r="ACV82" s="164"/>
      <c r="ACW82" s="164"/>
      <c r="ACX82" s="164"/>
      <c r="ACY82" s="164"/>
      <c r="ACZ82" s="164"/>
      <c r="ADA82" s="164"/>
      <c r="ADB82" s="164"/>
      <c r="ADC82" s="164"/>
      <c r="ADD82" s="164"/>
      <c r="ADE82" s="164"/>
      <c r="ADF82" s="164"/>
      <c r="ADG82" s="164"/>
      <c r="ADH82" s="164"/>
      <c r="ADI82" s="164"/>
      <c r="ADJ82" s="164"/>
      <c r="ADK82" s="164"/>
      <c r="ADL82" s="164"/>
      <c r="ADM82" s="164"/>
      <c r="ADN82" s="164"/>
      <c r="ADO82" s="164"/>
      <c r="ADP82" s="164"/>
      <c r="ADQ82" s="164"/>
      <c r="ADR82" s="164"/>
      <c r="ADS82" s="164"/>
      <c r="ADT82" s="164"/>
      <c r="ADU82" s="164"/>
      <c r="ADV82" s="164"/>
      <c r="ADW82" s="164"/>
      <c r="ADX82" s="164"/>
      <c r="ADY82" s="164"/>
      <c r="ADZ82" s="164"/>
      <c r="AEA82" s="164"/>
      <c r="AEB82" s="164"/>
      <c r="AEC82" s="164"/>
      <c r="AED82" s="164"/>
      <c r="AEE82" s="164"/>
      <c r="AEF82" s="164"/>
      <c r="AEG82" s="164"/>
      <c r="AEH82" s="164"/>
      <c r="AEI82" s="164"/>
      <c r="AEJ82" s="164"/>
      <c r="AEK82" s="164"/>
      <c r="AEL82" s="164"/>
      <c r="AEM82" s="164"/>
      <c r="AEN82" s="164"/>
      <c r="AEO82" s="164"/>
      <c r="AEP82" s="164"/>
      <c r="AEQ82" s="164"/>
      <c r="AER82" s="164"/>
      <c r="AES82" s="164"/>
      <c r="AET82" s="164"/>
      <c r="AEU82" s="164"/>
      <c r="AEV82" s="164"/>
      <c r="AEW82" s="164"/>
      <c r="AEX82" s="164"/>
      <c r="AEY82" s="164"/>
      <c r="AEZ82" s="164"/>
      <c r="AFA82" s="164"/>
      <c r="AFB82" s="164"/>
      <c r="AFC82" s="164"/>
      <c r="AFD82" s="164"/>
      <c r="AFE82" s="164"/>
      <c r="AFF82" s="164"/>
      <c r="AFG82" s="164"/>
      <c r="AFH82" s="164"/>
      <c r="AFI82" s="164"/>
      <c r="AFJ82" s="164"/>
      <c r="AFK82" s="164"/>
      <c r="AFL82" s="164"/>
      <c r="AFM82" s="164"/>
      <c r="AFN82" s="164"/>
      <c r="AFO82" s="164"/>
      <c r="AFP82" s="164"/>
      <c r="AFQ82" s="164"/>
      <c r="AFR82" s="164"/>
      <c r="AFS82" s="164"/>
      <c r="AFT82" s="164"/>
      <c r="AFU82" s="164"/>
      <c r="AFV82" s="164"/>
      <c r="AFW82" s="164"/>
      <c r="AFX82" s="164"/>
      <c r="AFY82" s="164"/>
      <c r="AFZ82" s="164"/>
      <c r="AGA82" s="164"/>
      <c r="AGB82" s="164"/>
      <c r="AGC82" s="164"/>
      <c r="AGD82" s="164"/>
      <c r="AGE82" s="164"/>
      <c r="AGF82" s="164"/>
      <c r="AGG82" s="164"/>
      <c r="AGH82" s="164"/>
      <c r="AGI82" s="164"/>
      <c r="AGJ82" s="164"/>
      <c r="AGK82" s="164"/>
      <c r="AGL82" s="164"/>
      <c r="AGM82" s="164"/>
      <c r="AGN82" s="164"/>
      <c r="AGO82" s="164"/>
      <c r="AGP82" s="164"/>
      <c r="AGQ82" s="164"/>
      <c r="AGR82" s="164"/>
      <c r="AGS82" s="164"/>
      <c r="AGT82" s="164"/>
      <c r="AGU82" s="164"/>
      <c r="AGV82" s="164"/>
      <c r="AGW82" s="164"/>
      <c r="AGX82" s="164"/>
      <c r="AGY82" s="164"/>
      <c r="AGZ82" s="164"/>
      <c r="AHA82" s="164"/>
      <c r="AHB82" s="164"/>
      <c r="AHC82" s="164"/>
      <c r="AHD82" s="164"/>
      <c r="AHE82" s="164"/>
      <c r="AHF82" s="164"/>
      <c r="AHG82" s="164"/>
      <c r="AHH82" s="164"/>
      <c r="AHI82" s="164"/>
      <c r="AHJ82" s="164"/>
      <c r="AHK82" s="164"/>
      <c r="AHL82" s="164"/>
      <c r="AHM82" s="164"/>
      <c r="AHN82" s="164"/>
      <c r="AHO82" s="164"/>
      <c r="AHP82" s="164"/>
      <c r="AHQ82" s="164"/>
      <c r="AHR82" s="164"/>
      <c r="AHS82" s="164"/>
      <c r="AHT82" s="164"/>
      <c r="AHU82" s="164"/>
      <c r="AHV82" s="164"/>
      <c r="AHW82" s="164"/>
      <c r="AHX82" s="164"/>
      <c r="AHY82" s="164"/>
      <c r="AHZ82" s="164"/>
      <c r="AIA82" s="164"/>
      <c r="AIB82" s="164"/>
      <c r="AIC82" s="164"/>
      <c r="AID82" s="164"/>
      <c r="AIE82" s="164"/>
      <c r="AIF82" s="164"/>
      <c r="AIG82" s="164"/>
      <c r="AIH82" s="164"/>
      <c r="AII82" s="164"/>
      <c r="AIJ82" s="164"/>
      <c r="AIK82" s="164"/>
      <c r="AIL82" s="164"/>
      <c r="AIM82" s="164"/>
      <c r="AIN82" s="164"/>
      <c r="AIO82" s="164"/>
      <c r="AIP82" s="164"/>
      <c r="AIQ82" s="164"/>
      <c r="AIR82" s="164"/>
      <c r="AIS82" s="164"/>
      <c r="AIT82" s="164"/>
      <c r="AIU82" s="164"/>
      <c r="AIV82" s="164"/>
      <c r="AIW82" s="164"/>
      <c r="AIX82" s="164"/>
      <c r="AIY82" s="164"/>
      <c r="AIZ82" s="164"/>
      <c r="AJA82" s="164"/>
      <c r="AJB82" s="164"/>
      <c r="AJC82" s="164"/>
      <c r="AJD82" s="164"/>
      <c r="AJE82" s="164"/>
      <c r="AJF82" s="164"/>
      <c r="AJG82" s="164"/>
      <c r="AJH82" s="164"/>
      <c r="AJI82" s="164"/>
      <c r="AJJ82" s="164"/>
      <c r="AJK82" s="164"/>
      <c r="AJL82" s="164"/>
      <c r="AJM82" s="164"/>
      <c r="AJN82" s="164"/>
      <c r="AJO82" s="164"/>
      <c r="AJP82" s="164"/>
      <c r="AJQ82" s="164"/>
      <c r="AJR82" s="164"/>
      <c r="AJS82" s="164"/>
      <c r="AJT82" s="164"/>
      <c r="AJU82" s="164"/>
      <c r="AJV82" s="164"/>
      <c r="AJW82" s="164"/>
      <c r="AJX82" s="164"/>
      <c r="AJY82" s="164"/>
      <c r="AJZ82" s="164"/>
      <c r="AKA82" s="164"/>
      <c r="AKB82" s="164"/>
      <c r="AKC82" s="164"/>
      <c r="AKD82" s="164"/>
      <c r="AKE82" s="164"/>
      <c r="AKF82" s="164"/>
      <c r="AKG82" s="164"/>
      <c r="AKH82" s="164"/>
      <c r="AKI82" s="164"/>
      <c r="AKJ82" s="164"/>
      <c r="AKK82" s="164"/>
      <c r="AKL82" s="164"/>
      <c r="AKM82" s="164"/>
      <c r="AKN82" s="164"/>
      <c r="AKO82" s="164"/>
      <c r="AKP82" s="164"/>
      <c r="AKQ82" s="164"/>
      <c r="AKR82" s="164"/>
      <c r="AKS82" s="164"/>
      <c r="AKT82" s="164"/>
      <c r="AKU82" s="164"/>
      <c r="AKV82" s="164"/>
      <c r="AKW82" s="164"/>
      <c r="AKX82" s="164"/>
      <c r="AKY82" s="164"/>
      <c r="AKZ82" s="164"/>
      <c r="ALA82" s="164"/>
      <c r="ALB82" s="164"/>
      <c r="ALC82" s="164"/>
      <c r="ALD82" s="164"/>
      <c r="ALE82" s="164"/>
      <c r="ALF82" s="164"/>
      <c r="ALG82" s="164"/>
      <c r="ALH82" s="164"/>
      <c r="ALI82" s="164"/>
      <c r="ALJ82" s="164"/>
      <c r="ALK82" s="164"/>
      <c r="ALL82" s="164"/>
      <c r="ALM82" s="164"/>
      <c r="ALN82" s="164"/>
      <c r="ALO82" s="164"/>
      <c r="ALP82" s="164"/>
      <c r="ALQ82" s="164"/>
      <c r="ALR82" s="164"/>
      <c r="ALS82" s="164"/>
      <c r="ALT82" s="164"/>
      <c r="ALU82" s="164"/>
      <c r="ALV82" s="164"/>
      <c r="ALW82" s="164"/>
      <c r="ALX82" s="164"/>
      <c r="ALY82" s="164"/>
      <c r="ALZ82" s="164"/>
      <c r="AMA82" s="164"/>
      <c r="AMB82" s="164"/>
      <c r="AMC82" s="164"/>
      <c r="AMD82" s="164"/>
      <c r="AME82" s="164"/>
      <c r="AMF82" s="164"/>
      <c r="AMG82" s="164"/>
      <c r="AMH82" s="164"/>
      <c r="AMI82" s="164"/>
      <c r="AMJ82" s="164"/>
      <c r="AMK82" s="164"/>
      <c r="AML82" s="164"/>
      <c r="AMM82" s="164"/>
      <c r="AMN82" s="164"/>
      <c r="AMO82" s="164"/>
      <c r="AMP82" s="164"/>
      <c r="AMQ82" s="164"/>
      <c r="AMR82" s="164"/>
      <c r="AMS82" s="164"/>
      <c r="AMT82" s="164"/>
      <c r="AMU82" s="164"/>
      <c r="AMV82" s="164"/>
      <c r="AMW82" s="164"/>
      <c r="AMX82" s="164"/>
      <c r="AMY82" s="164"/>
      <c r="AMZ82" s="164"/>
      <c r="ANA82" s="164"/>
      <c r="ANB82" s="164"/>
      <c r="ANC82" s="164"/>
      <c r="AND82" s="164"/>
      <c r="ANE82" s="164"/>
      <c r="ANF82" s="164"/>
      <c r="ANG82" s="164"/>
      <c r="ANH82" s="164"/>
      <c r="ANI82" s="164"/>
      <c r="ANJ82" s="164"/>
      <c r="ANK82" s="164"/>
      <c r="ANL82" s="164"/>
      <c r="ANM82" s="164"/>
      <c r="ANN82" s="164"/>
      <c r="ANO82" s="164"/>
      <c r="ANP82" s="164"/>
      <c r="ANQ82" s="164"/>
      <c r="ANR82" s="164"/>
      <c r="ANS82" s="164"/>
      <c r="ANT82" s="164"/>
      <c r="ANU82" s="164"/>
      <c r="ANV82" s="164"/>
      <c r="ANW82" s="164"/>
      <c r="ANX82" s="164"/>
      <c r="ANY82" s="164"/>
      <c r="ANZ82" s="164"/>
      <c r="AOA82" s="164"/>
      <c r="AOB82" s="164"/>
      <c r="AOC82" s="164"/>
      <c r="AOD82" s="164"/>
      <c r="AOE82" s="164"/>
      <c r="AOF82" s="164"/>
      <c r="AOG82" s="164"/>
      <c r="AOH82" s="164"/>
      <c r="AOI82" s="164"/>
      <c r="AOJ82" s="164"/>
      <c r="AOK82" s="164"/>
      <c r="AOL82" s="164"/>
      <c r="AOM82" s="164"/>
      <c r="AON82" s="164"/>
      <c r="AOO82" s="164"/>
      <c r="AOP82" s="164"/>
      <c r="AOQ82" s="164"/>
      <c r="AOR82" s="164"/>
      <c r="AOS82" s="164"/>
      <c r="AOT82" s="164"/>
      <c r="AOU82" s="164"/>
      <c r="AOV82" s="164"/>
      <c r="AOW82" s="164"/>
      <c r="AOX82" s="164"/>
      <c r="AOY82" s="164"/>
      <c r="AOZ82" s="164"/>
      <c r="APA82" s="164"/>
      <c r="APB82" s="164"/>
      <c r="APC82" s="164"/>
      <c r="APD82" s="164"/>
      <c r="APE82" s="164"/>
      <c r="APF82" s="164"/>
      <c r="APG82" s="164"/>
      <c r="APH82" s="164"/>
      <c r="API82" s="164"/>
      <c r="APJ82" s="164"/>
      <c r="APK82" s="164"/>
      <c r="APL82" s="164"/>
      <c r="APM82" s="164"/>
      <c r="APN82" s="164"/>
      <c r="APO82" s="164"/>
      <c r="APP82" s="164"/>
      <c r="APQ82" s="164"/>
      <c r="APR82" s="164"/>
      <c r="APS82" s="164"/>
      <c r="APT82" s="164"/>
      <c r="APU82" s="164"/>
      <c r="APV82" s="164"/>
      <c r="APW82" s="164"/>
      <c r="APX82" s="164"/>
      <c r="APY82" s="164"/>
      <c r="APZ82" s="164"/>
      <c r="AQA82" s="164"/>
      <c r="AQB82" s="164"/>
      <c r="AQC82" s="164"/>
      <c r="AQD82" s="164"/>
      <c r="AQE82" s="164"/>
      <c r="AQF82" s="164"/>
      <c r="AQG82" s="164"/>
      <c r="AQH82" s="164"/>
      <c r="AQI82" s="164"/>
      <c r="AQJ82" s="164"/>
      <c r="AQK82" s="164"/>
      <c r="AQL82" s="164"/>
      <c r="AQM82" s="164"/>
      <c r="AQN82" s="164"/>
      <c r="AQO82" s="164"/>
      <c r="AQP82" s="164"/>
      <c r="AQQ82" s="164"/>
      <c r="AQR82" s="164"/>
      <c r="AQS82" s="164"/>
      <c r="AQT82" s="164"/>
      <c r="AQU82" s="164"/>
      <c r="AQV82" s="164"/>
      <c r="AQW82" s="164"/>
      <c r="AQX82" s="164"/>
      <c r="AQY82" s="164"/>
      <c r="AQZ82" s="164"/>
      <c r="ARA82" s="164"/>
      <c r="ARB82" s="164"/>
      <c r="ARC82" s="164"/>
      <c r="ARD82" s="164"/>
      <c r="ARE82" s="164"/>
      <c r="ARF82" s="164"/>
      <c r="ARG82" s="164"/>
      <c r="ARH82" s="164"/>
      <c r="ARI82" s="164"/>
      <c r="ARJ82" s="164"/>
      <c r="ARK82" s="164"/>
      <c r="ARL82" s="164"/>
      <c r="ARM82" s="164"/>
      <c r="ARN82" s="164"/>
      <c r="ARO82" s="164"/>
      <c r="ARP82" s="164"/>
      <c r="ARQ82" s="164"/>
      <c r="ARR82" s="164"/>
      <c r="ARS82" s="164"/>
      <c r="ART82" s="164"/>
      <c r="ARU82" s="164"/>
      <c r="ARV82" s="164"/>
      <c r="ARW82" s="164"/>
      <c r="ARX82" s="164"/>
      <c r="ARY82" s="164"/>
      <c r="ARZ82" s="164"/>
      <c r="ASA82" s="164"/>
      <c r="ASB82" s="164"/>
      <c r="ASC82" s="164"/>
      <c r="ASD82" s="164"/>
      <c r="ASE82" s="164"/>
      <c r="ASF82" s="164"/>
      <c r="ASG82" s="164"/>
      <c r="ASH82" s="164"/>
      <c r="ASI82" s="164"/>
      <c r="ASJ82" s="164"/>
      <c r="ASK82" s="164"/>
      <c r="ASL82" s="164"/>
      <c r="ASM82" s="164"/>
      <c r="ASN82" s="164"/>
      <c r="ASO82" s="164"/>
      <c r="ASP82" s="164"/>
      <c r="ASQ82" s="164"/>
      <c r="ASR82" s="164"/>
      <c r="ASS82" s="164"/>
      <c r="AST82" s="164"/>
      <c r="ASU82" s="164"/>
      <c r="ASV82" s="164"/>
      <c r="ASW82" s="164"/>
      <c r="ASX82" s="164"/>
      <c r="ASY82" s="164"/>
      <c r="ASZ82" s="164"/>
      <c r="ATA82" s="164"/>
      <c r="ATB82" s="164"/>
      <c r="ATC82" s="164"/>
      <c r="ATD82" s="164"/>
      <c r="ATE82" s="164"/>
      <c r="ATF82" s="164"/>
      <c r="ATG82" s="164"/>
      <c r="ATH82" s="164"/>
      <c r="ATI82" s="164"/>
      <c r="ATJ82" s="164"/>
      <c r="ATK82" s="164"/>
      <c r="ATL82" s="164"/>
      <c r="ATM82" s="164"/>
      <c r="ATN82" s="164"/>
      <c r="ATO82" s="164"/>
      <c r="ATP82" s="164"/>
      <c r="ATQ82" s="164"/>
      <c r="ATR82" s="164"/>
      <c r="ATS82" s="164"/>
      <c r="ATT82" s="164"/>
      <c r="ATU82" s="164"/>
      <c r="ATV82" s="164"/>
      <c r="ATW82" s="164"/>
      <c r="ATX82" s="164"/>
      <c r="ATY82" s="164"/>
      <c r="ATZ82" s="164"/>
      <c r="AUA82" s="164"/>
      <c r="AUB82" s="164"/>
      <c r="AUC82" s="164"/>
      <c r="AUD82" s="164"/>
      <c r="AUE82" s="164"/>
      <c r="AUF82" s="164"/>
      <c r="AUG82" s="164"/>
      <c r="AUH82" s="164"/>
      <c r="AUI82" s="164"/>
      <c r="AUJ82" s="164"/>
      <c r="AUK82" s="164"/>
      <c r="AUL82" s="164"/>
      <c r="AUM82" s="164"/>
      <c r="AUN82" s="164"/>
      <c r="AUO82" s="164"/>
      <c r="AUP82" s="164"/>
      <c r="AUQ82" s="164"/>
      <c r="AUR82" s="164"/>
      <c r="AUS82" s="164"/>
      <c r="AUT82" s="164"/>
      <c r="AUU82" s="164"/>
      <c r="AUV82" s="164"/>
      <c r="AUW82" s="164"/>
      <c r="AUX82" s="164"/>
      <c r="AUY82" s="164"/>
      <c r="AUZ82" s="164"/>
      <c r="AVA82" s="164"/>
      <c r="AVB82" s="164"/>
      <c r="AVC82" s="164"/>
      <c r="AVD82" s="164"/>
      <c r="AVE82" s="164"/>
      <c r="AVF82" s="164"/>
      <c r="AVG82" s="164"/>
      <c r="AVH82" s="164"/>
      <c r="AVI82" s="164"/>
      <c r="AVJ82" s="164"/>
      <c r="AVK82" s="164"/>
      <c r="AVL82" s="164"/>
      <c r="AVM82" s="164"/>
      <c r="AVN82" s="164"/>
      <c r="AVO82" s="164"/>
      <c r="AVP82" s="164"/>
      <c r="AVQ82" s="164"/>
      <c r="AVR82" s="164"/>
      <c r="AVS82" s="164"/>
      <c r="AVT82" s="164"/>
      <c r="AVU82" s="164"/>
      <c r="AVV82" s="164"/>
      <c r="AVW82" s="164"/>
      <c r="AVX82" s="164"/>
      <c r="AVY82" s="164"/>
      <c r="AVZ82" s="164"/>
      <c r="AWA82" s="164"/>
      <c r="AWB82" s="164"/>
      <c r="AWC82" s="164"/>
      <c r="AWD82" s="164"/>
      <c r="AWE82" s="164"/>
      <c r="AWF82" s="164"/>
      <c r="AWG82" s="164"/>
      <c r="AWH82" s="164"/>
      <c r="AWI82" s="164"/>
      <c r="AWJ82" s="164"/>
      <c r="AWK82" s="164"/>
      <c r="AWL82" s="164"/>
      <c r="AWM82" s="164"/>
      <c r="AWN82" s="164"/>
      <c r="AWO82" s="164"/>
      <c r="AWP82" s="164"/>
      <c r="AWQ82" s="164"/>
      <c r="AWR82" s="164"/>
      <c r="AWS82" s="164"/>
      <c r="AWT82" s="164"/>
      <c r="AWU82" s="164"/>
      <c r="AWV82" s="164"/>
      <c r="AWW82" s="164"/>
      <c r="AWX82" s="164"/>
      <c r="AWY82" s="164"/>
      <c r="AWZ82" s="164"/>
      <c r="AXA82" s="164"/>
      <c r="AXB82" s="164"/>
      <c r="AXC82" s="164"/>
      <c r="AXD82" s="164"/>
      <c r="AXE82" s="164"/>
      <c r="AXF82" s="164"/>
      <c r="AXG82" s="164"/>
      <c r="AXH82" s="164"/>
      <c r="AXI82" s="164"/>
      <c r="AXJ82" s="164"/>
      <c r="AXK82" s="164"/>
      <c r="AXL82" s="164"/>
      <c r="AXM82" s="164"/>
      <c r="AXN82" s="164"/>
      <c r="AXO82" s="164"/>
      <c r="AXP82" s="164"/>
      <c r="AXQ82" s="164"/>
      <c r="AXR82" s="164"/>
      <c r="AXS82" s="164"/>
      <c r="AXT82" s="164"/>
      <c r="AXU82" s="164"/>
      <c r="AXV82" s="164"/>
      <c r="AXW82" s="164"/>
      <c r="AXX82" s="164"/>
      <c r="AXY82" s="164"/>
      <c r="AXZ82" s="164"/>
      <c r="AYA82" s="164"/>
      <c r="AYB82" s="164"/>
      <c r="AYC82" s="164"/>
      <c r="AYD82" s="164"/>
      <c r="AYE82" s="164"/>
      <c r="AYF82" s="164"/>
      <c r="AYG82" s="164"/>
      <c r="AYH82" s="164"/>
      <c r="AYI82" s="164"/>
      <c r="AYJ82" s="164"/>
      <c r="AYK82" s="164"/>
      <c r="AYL82" s="164"/>
      <c r="AYM82" s="164"/>
      <c r="AYN82" s="164"/>
      <c r="AYO82" s="164"/>
      <c r="AYP82" s="164"/>
      <c r="AYQ82" s="164"/>
      <c r="AYR82" s="164"/>
      <c r="AYS82" s="164"/>
      <c r="AYT82" s="164"/>
      <c r="AYU82" s="164"/>
      <c r="AYV82" s="164"/>
      <c r="AYW82" s="164"/>
      <c r="AYX82" s="164"/>
      <c r="AYY82" s="164"/>
      <c r="AYZ82" s="164"/>
      <c r="AZA82" s="164"/>
      <c r="AZB82" s="164"/>
      <c r="AZC82" s="164"/>
      <c r="AZD82" s="164"/>
      <c r="AZE82" s="164"/>
      <c r="AZF82" s="164"/>
      <c r="AZG82" s="164"/>
      <c r="AZH82" s="164"/>
      <c r="AZI82" s="164"/>
      <c r="AZJ82" s="164"/>
      <c r="AZK82" s="164"/>
      <c r="AZL82" s="164"/>
      <c r="AZM82" s="164"/>
      <c r="AZN82" s="164"/>
      <c r="AZO82" s="164"/>
      <c r="AZP82" s="164"/>
      <c r="AZQ82" s="164"/>
      <c r="AZR82" s="164"/>
      <c r="AZS82" s="164"/>
      <c r="AZT82" s="164"/>
      <c r="AZU82" s="164"/>
      <c r="AZV82" s="164"/>
      <c r="AZW82" s="164"/>
      <c r="AZX82" s="164"/>
      <c r="AZY82" s="164"/>
      <c r="AZZ82" s="164"/>
      <c r="BAA82" s="164"/>
      <c r="BAB82" s="164"/>
      <c r="BAC82" s="164"/>
      <c r="BAD82" s="164"/>
      <c r="BAE82" s="164"/>
      <c r="BAF82" s="164"/>
      <c r="BAG82" s="164"/>
      <c r="BAH82" s="164"/>
      <c r="BAI82" s="164"/>
      <c r="BAJ82" s="164"/>
      <c r="BAK82" s="164"/>
      <c r="BAL82" s="164"/>
      <c r="BAM82" s="164"/>
      <c r="BAN82" s="164"/>
      <c r="BAO82" s="164"/>
      <c r="BAP82" s="164"/>
      <c r="BAQ82" s="164"/>
      <c r="BAR82" s="164"/>
      <c r="BAS82" s="164"/>
      <c r="BAT82" s="164"/>
      <c r="BAU82" s="164"/>
      <c r="BAV82" s="164"/>
      <c r="BAW82" s="164"/>
      <c r="BAX82" s="164"/>
      <c r="BAY82" s="164"/>
      <c r="BAZ82" s="164"/>
      <c r="BBA82" s="164"/>
      <c r="BBB82" s="164"/>
      <c r="BBC82" s="164"/>
      <c r="BBD82" s="164"/>
      <c r="BBE82" s="164"/>
      <c r="BBF82" s="164"/>
      <c r="BBG82" s="164"/>
      <c r="BBH82" s="164"/>
      <c r="BBI82" s="164"/>
      <c r="BBJ82" s="164"/>
      <c r="BBK82" s="164"/>
      <c r="BBL82" s="164"/>
      <c r="BBM82" s="164"/>
      <c r="BBN82" s="164"/>
      <c r="BBO82" s="164"/>
      <c r="BBP82" s="164"/>
      <c r="BBQ82" s="164"/>
      <c r="BBR82" s="164"/>
      <c r="BBS82" s="164"/>
      <c r="BBT82" s="164"/>
      <c r="BBU82" s="164"/>
      <c r="BBV82" s="164"/>
      <c r="BBW82" s="164"/>
      <c r="BBX82" s="164"/>
      <c r="BBY82" s="164"/>
      <c r="BBZ82" s="164"/>
      <c r="BCA82" s="164"/>
      <c r="BCB82" s="164"/>
      <c r="BCC82" s="164"/>
      <c r="BCD82" s="164"/>
      <c r="BCE82" s="164"/>
      <c r="BCF82" s="164"/>
      <c r="BCG82" s="164"/>
      <c r="BCH82" s="164"/>
      <c r="BCI82" s="164"/>
      <c r="BCJ82" s="164"/>
      <c r="BCK82" s="164"/>
      <c r="BCL82" s="164"/>
      <c r="BCM82" s="164"/>
      <c r="BCN82" s="164"/>
      <c r="BCO82" s="164"/>
      <c r="BCP82" s="164"/>
      <c r="BCQ82" s="164"/>
      <c r="BCR82" s="164"/>
      <c r="BCS82" s="164"/>
      <c r="BCT82" s="164"/>
      <c r="BCU82" s="164"/>
      <c r="BCV82" s="164"/>
      <c r="BCW82" s="164"/>
      <c r="BCX82" s="164"/>
      <c r="BCY82" s="164"/>
      <c r="BCZ82" s="164"/>
      <c r="BDA82" s="164"/>
      <c r="BDB82" s="164"/>
      <c r="BDC82" s="164"/>
      <c r="BDD82" s="164"/>
      <c r="BDE82" s="164"/>
      <c r="BDF82" s="164"/>
      <c r="BDG82" s="164"/>
      <c r="BDH82" s="164"/>
      <c r="BDI82" s="164"/>
      <c r="BDJ82" s="164"/>
      <c r="BDK82" s="164"/>
      <c r="BDL82" s="164"/>
      <c r="BDM82" s="164"/>
      <c r="BDN82" s="164"/>
      <c r="BDO82" s="164"/>
      <c r="BDP82" s="164"/>
      <c r="BDQ82" s="164"/>
      <c r="BDR82" s="164"/>
      <c r="BDS82" s="164"/>
      <c r="BDT82" s="164"/>
      <c r="BDU82" s="164"/>
      <c r="BDV82" s="164"/>
      <c r="BDW82" s="164"/>
      <c r="BDX82" s="164"/>
      <c r="BDY82" s="164"/>
      <c r="BDZ82" s="164"/>
      <c r="BEA82" s="164"/>
      <c r="BEB82" s="164"/>
      <c r="BEC82" s="164"/>
      <c r="BED82" s="164"/>
      <c r="BEE82" s="164"/>
      <c r="BEF82" s="164"/>
      <c r="BEG82" s="164"/>
      <c r="BEH82" s="164"/>
      <c r="BEI82" s="164"/>
      <c r="BEJ82" s="164"/>
      <c r="BEK82" s="164"/>
      <c r="BEL82" s="164"/>
      <c r="BEM82" s="164"/>
      <c r="BEN82" s="164"/>
      <c r="BEO82" s="164"/>
      <c r="BEP82" s="164"/>
      <c r="BEQ82" s="164"/>
      <c r="BER82" s="164"/>
      <c r="BES82" s="164"/>
      <c r="BET82" s="164"/>
      <c r="BEU82" s="164"/>
      <c r="BEV82" s="164"/>
      <c r="BEW82" s="164"/>
      <c r="BEX82" s="164"/>
      <c r="BEY82" s="164"/>
      <c r="BEZ82" s="164"/>
      <c r="BFA82" s="164"/>
      <c r="BFB82" s="164"/>
      <c r="BFC82" s="164"/>
      <c r="BFD82" s="164"/>
      <c r="BFE82" s="164"/>
      <c r="BFF82" s="164"/>
      <c r="BFG82" s="164"/>
      <c r="BFH82" s="164"/>
      <c r="BFI82" s="164"/>
      <c r="BFJ82" s="164"/>
      <c r="BFK82" s="164"/>
      <c r="BFL82" s="164"/>
      <c r="BFM82" s="164"/>
      <c r="BFN82" s="164"/>
      <c r="BFO82" s="164"/>
      <c r="BFP82" s="164"/>
      <c r="BFQ82" s="164"/>
      <c r="BFR82" s="164"/>
      <c r="BFS82" s="164"/>
      <c r="BFT82" s="164"/>
      <c r="BFU82" s="164"/>
      <c r="BFV82" s="164"/>
      <c r="BFW82" s="164"/>
      <c r="BFX82" s="164"/>
      <c r="BFY82" s="164"/>
      <c r="BFZ82" s="164"/>
      <c r="BGA82" s="164"/>
      <c r="BGB82" s="164"/>
      <c r="BGC82" s="164"/>
      <c r="BGD82" s="164"/>
      <c r="BGE82" s="164"/>
      <c r="BGF82" s="164"/>
      <c r="BGG82" s="164"/>
      <c r="BGH82" s="164"/>
      <c r="BGI82" s="164"/>
      <c r="BGJ82" s="164"/>
      <c r="BGK82" s="164"/>
      <c r="BGL82" s="164"/>
      <c r="BGM82" s="164"/>
      <c r="BGN82" s="164"/>
      <c r="BGO82" s="164"/>
      <c r="BGP82" s="164"/>
      <c r="BGQ82" s="164"/>
      <c r="BGR82" s="164"/>
      <c r="BGS82" s="164"/>
      <c r="BGT82" s="164"/>
      <c r="BGU82" s="164"/>
      <c r="BGV82" s="164"/>
      <c r="BGW82" s="164"/>
      <c r="BGX82" s="164"/>
      <c r="BGY82" s="164"/>
      <c r="BGZ82" s="164"/>
      <c r="BHA82" s="164"/>
      <c r="BHB82" s="164"/>
      <c r="BHC82" s="164"/>
      <c r="BHD82" s="164"/>
      <c r="BHE82" s="164"/>
      <c r="BHF82" s="164"/>
      <c r="BHG82" s="164"/>
      <c r="BHH82" s="164"/>
      <c r="BHI82" s="164"/>
      <c r="BHJ82" s="164"/>
      <c r="BHK82" s="164"/>
      <c r="BHL82" s="164"/>
      <c r="BHM82" s="164"/>
      <c r="BHN82" s="164"/>
      <c r="BHO82" s="164"/>
      <c r="BHP82" s="164"/>
      <c r="BHQ82" s="164"/>
      <c r="BHR82" s="164"/>
      <c r="BHS82" s="164"/>
      <c r="BHT82" s="164"/>
      <c r="BHU82" s="164"/>
      <c r="BHV82" s="164"/>
      <c r="BHW82" s="164"/>
      <c r="BHX82" s="164"/>
      <c r="BHY82" s="164"/>
      <c r="BHZ82" s="164"/>
      <c r="BIA82" s="164"/>
      <c r="BIB82" s="164"/>
      <c r="BIC82" s="164"/>
      <c r="BID82" s="164"/>
      <c r="BIE82" s="164"/>
      <c r="BIF82" s="164"/>
      <c r="BIG82" s="164"/>
      <c r="BIH82" s="164"/>
      <c r="BII82" s="164"/>
      <c r="BIJ82" s="164"/>
      <c r="BIK82" s="164"/>
      <c r="BIL82" s="164"/>
      <c r="BIM82" s="164"/>
      <c r="BIN82" s="164"/>
      <c r="BIO82" s="164"/>
      <c r="BIP82" s="164"/>
      <c r="BIQ82" s="164"/>
      <c r="BIR82" s="164"/>
      <c r="BIS82" s="164"/>
      <c r="BIT82" s="164"/>
      <c r="BIU82" s="164"/>
      <c r="BIV82" s="164"/>
      <c r="BIW82" s="164"/>
      <c r="BIX82" s="164"/>
      <c r="BIY82" s="164"/>
      <c r="BIZ82" s="164"/>
      <c r="BJA82" s="164"/>
      <c r="BJB82" s="164"/>
      <c r="BJC82" s="164"/>
      <c r="BJD82" s="164"/>
      <c r="BJE82" s="164"/>
      <c r="BJF82" s="164"/>
      <c r="BJG82" s="164"/>
      <c r="BJH82" s="164"/>
      <c r="BJI82" s="164"/>
      <c r="BJJ82" s="164"/>
      <c r="BJK82" s="164"/>
      <c r="BJL82" s="164"/>
      <c r="BJM82" s="164"/>
      <c r="BJN82" s="164"/>
      <c r="BJO82" s="164"/>
      <c r="BJP82" s="164"/>
      <c r="BJQ82" s="164"/>
      <c r="BJR82" s="164"/>
      <c r="BJS82" s="164"/>
      <c r="BJT82" s="164"/>
      <c r="BJU82" s="164"/>
      <c r="BJV82" s="164"/>
      <c r="BJW82" s="164"/>
      <c r="BJX82" s="164"/>
      <c r="BJY82" s="164"/>
      <c r="BJZ82" s="164"/>
      <c r="BKA82" s="164"/>
      <c r="BKB82" s="164"/>
      <c r="BKC82" s="164"/>
      <c r="BKD82" s="164"/>
      <c r="BKE82" s="164"/>
      <c r="BKF82" s="164"/>
      <c r="BKG82" s="164"/>
      <c r="BKH82" s="164"/>
      <c r="BKI82" s="164"/>
      <c r="BKJ82" s="164"/>
      <c r="BKK82" s="164"/>
      <c r="BKL82" s="164"/>
      <c r="BKM82" s="164"/>
      <c r="BKN82" s="164"/>
      <c r="BKO82" s="164"/>
      <c r="BKP82" s="164"/>
      <c r="BKQ82" s="164"/>
      <c r="BKR82" s="164"/>
      <c r="BKS82" s="164"/>
      <c r="BKT82" s="164"/>
      <c r="BKU82" s="164"/>
      <c r="BKV82" s="164"/>
      <c r="BKW82" s="164"/>
      <c r="BKX82" s="164"/>
      <c r="BKY82" s="164"/>
      <c r="BKZ82" s="164"/>
      <c r="BLA82" s="164"/>
      <c r="BLB82" s="164"/>
      <c r="BLC82" s="164"/>
      <c r="BLD82" s="164"/>
      <c r="BLE82" s="164"/>
      <c r="BLF82" s="164"/>
      <c r="BLG82" s="164"/>
      <c r="BLH82" s="164"/>
      <c r="BLI82" s="164"/>
      <c r="BLJ82" s="164"/>
      <c r="BLK82" s="164"/>
      <c r="BLL82" s="164"/>
      <c r="BLM82" s="164"/>
      <c r="BLN82" s="164"/>
      <c r="BLO82" s="164"/>
      <c r="BLP82" s="164"/>
      <c r="BLQ82" s="164"/>
      <c r="BLR82" s="164"/>
      <c r="BLS82" s="164"/>
      <c r="BLT82" s="164"/>
      <c r="BLU82" s="164"/>
      <c r="BLV82" s="164"/>
      <c r="BLW82" s="164"/>
      <c r="BLX82" s="164"/>
      <c r="BLY82" s="164"/>
      <c r="BLZ82" s="164"/>
      <c r="BMA82" s="164"/>
      <c r="BMB82" s="164"/>
      <c r="BMC82" s="164"/>
      <c r="BMD82" s="164"/>
      <c r="BME82" s="164"/>
      <c r="BMF82" s="164"/>
      <c r="BMG82" s="164"/>
      <c r="BMH82" s="164"/>
      <c r="BMI82" s="164"/>
      <c r="BMJ82" s="164"/>
      <c r="BMK82" s="164"/>
      <c r="BML82" s="164"/>
      <c r="BMM82" s="164"/>
      <c r="BMN82" s="164"/>
      <c r="BMO82" s="164"/>
      <c r="BMP82" s="164"/>
      <c r="BMQ82" s="164"/>
      <c r="BMR82" s="164"/>
      <c r="BMS82" s="164"/>
      <c r="BMT82" s="164"/>
      <c r="BMU82" s="164"/>
      <c r="BMV82" s="164"/>
      <c r="BMW82" s="164"/>
      <c r="BMX82" s="164"/>
      <c r="BMY82" s="164"/>
      <c r="BMZ82" s="164"/>
      <c r="BNA82" s="164"/>
      <c r="BNB82" s="164"/>
      <c r="BNC82" s="164"/>
      <c r="BND82" s="164"/>
      <c r="BNE82" s="164"/>
      <c r="BNF82" s="164"/>
      <c r="BNG82" s="164"/>
      <c r="BNH82" s="164"/>
      <c r="BNI82" s="164"/>
      <c r="BNJ82" s="164"/>
      <c r="BNK82" s="164"/>
      <c r="BNL82" s="164"/>
      <c r="BNM82" s="164"/>
      <c r="BNN82" s="164"/>
      <c r="BNO82" s="164"/>
      <c r="BNP82" s="164"/>
      <c r="BNQ82" s="164"/>
      <c r="BNR82" s="164"/>
      <c r="BNS82" s="164"/>
      <c r="BNT82" s="164"/>
      <c r="BNU82" s="164"/>
      <c r="BNV82" s="164"/>
      <c r="BNW82" s="164"/>
      <c r="BNX82" s="164"/>
      <c r="BNY82" s="164"/>
      <c r="BNZ82" s="164"/>
      <c r="BOA82" s="164"/>
      <c r="BOB82" s="164"/>
      <c r="BOC82" s="164"/>
      <c r="BOD82" s="164"/>
      <c r="BOE82" s="164"/>
      <c r="BOF82" s="164"/>
      <c r="BOG82" s="164"/>
      <c r="BOH82" s="164"/>
      <c r="BOI82" s="164"/>
      <c r="BOJ82" s="164"/>
      <c r="BOK82" s="164"/>
      <c r="BOL82" s="164"/>
      <c r="BOM82" s="164"/>
      <c r="BON82" s="164"/>
      <c r="BOO82" s="164"/>
      <c r="BOP82" s="164"/>
      <c r="BOQ82" s="164"/>
      <c r="BOR82" s="164"/>
      <c r="BOS82" s="164"/>
      <c r="BOT82" s="164"/>
      <c r="BOU82" s="164"/>
      <c r="BOV82" s="164"/>
      <c r="BOW82" s="164"/>
      <c r="BOX82" s="164"/>
      <c r="BOY82" s="164"/>
      <c r="BOZ82" s="164"/>
      <c r="BPA82" s="164"/>
      <c r="BPB82" s="164"/>
      <c r="BPC82" s="164"/>
      <c r="BPD82" s="164"/>
      <c r="BPE82" s="164"/>
      <c r="BPF82" s="164"/>
      <c r="BPG82" s="164"/>
      <c r="BPH82" s="164"/>
      <c r="BPI82" s="164"/>
      <c r="BPJ82" s="164"/>
      <c r="BPK82" s="164"/>
      <c r="BPL82" s="164"/>
      <c r="BPM82" s="164"/>
      <c r="BPN82" s="164"/>
      <c r="BPO82" s="164"/>
      <c r="BPP82" s="164"/>
      <c r="BPQ82" s="164"/>
      <c r="BPR82" s="164"/>
      <c r="BPS82" s="164"/>
      <c r="BPT82" s="164"/>
      <c r="BPU82" s="164"/>
      <c r="BPV82" s="164"/>
      <c r="BPW82" s="164"/>
      <c r="BPX82" s="164"/>
      <c r="BPY82" s="164"/>
      <c r="BPZ82" s="164"/>
      <c r="BQA82" s="164"/>
      <c r="BQB82" s="164"/>
      <c r="BQC82" s="164"/>
      <c r="BQD82" s="164"/>
      <c r="BQE82" s="164"/>
      <c r="BQF82" s="164"/>
      <c r="BQG82" s="164"/>
      <c r="BQH82" s="164"/>
      <c r="BQI82" s="164"/>
      <c r="BQJ82" s="164"/>
      <c r="BQK82" s="164"/>
      <c r="BQL82" s="164"/>
      <c r="BQM82" s="164"/>
      <c r="BQN82" s="164"/>
      <c r="BQO82" s="164"/>
      <c r="BQP82" s="164"/>
      <c r="BQQ82" s="164"/>
      <c r="BQR82" s="164"/>
      <c r="BQS82" s="164"/>
      <c r="BQT82" s="164"/>
      <c r="BQU82" s="164"/>
      <c r="BQV82" s="164"/>
      <c r="BQW82" s="164"/>
      <c r="BQX82" s="164"/>
      <c r="BQY82" s="164"/>
      <c r="BQZ82" s="164"/>
      <c r="BRA82" s="164"/>
      <c r="BRB82" s="164"/>
      <c r="BRC82" s="164"/>
      <c r="BRD82" s="164"/>
      <c r="BRE82" s="164"/>
      <c r="BRF82" s="164"/>
      <c r="BRG82" s="164"/>
      <c r="BRH82" s="164"/>
      <c r="BRI82" s="164"/>
      <c r="BRJ82" s="164"/>
      <c r="BRK82" s="164"/>
      <c r="BRL82" s="164"/>
      <c r="BRM82" s="164"/>
      <c r="BRN82" s="164"/>
      <c r="BRO82" s="164"/>
      <c r="BRP82" s="164"/>
      <c r="BRQ82" s="164"/>
      <c r="BRR82" s="164"/>
      <c r="BRS82" s="164"/>
      <c r="BRT82" s="164"/>
      <c r="BRU82" s="164"/>
      <c r="BRV82" s="164"/>
      <c r="BRW82" s="164"/>
      <c r="BRX82" s="164"/>
      <c r="BRY82" s="164"/>
      <c r="BRZ82" s="164"/>
      <c r="BSA82" s="164"/>
      <c r="BSB82" s="164"/>
      <c r="BSC82" s="164"/>
      <c r="BSD82" s="164"/>
      <c r="BSE82" s="164"/>
      <c r="BSF82" s="164"/>
      <c r="BSG82" s="164"/>
      <c r="BSH82" s="164"/>
      <c r="BSI82" s="164"/>
      <c r="BSJ82" s="164"/>
      <c r="BSK82" s="164"/>
      <c r="BSL82" s="164"/>
      <c r="BSM82" s="164"/>
      <c r="BSN82" s="164"/>
      <c r="BSO82" s="164"/>
      <c r="BSP82" s="164"/>
      <c r="BSQ82" s="164"/>
      <c r="BSR82" s="164"/>
      <c r="BSS82" s="164"/>
      <c r="BST82" s="164"/>
      <c r="BSU82" s="164"/>
      <c r="BSV82" s="164"/>
      <c r="BSW82" s="164"/>
      <c r="BSX82" s="164"/>
      <c r="BSY82" s="164"/>
      <c r="BSZ82" s="164"/>
      <c r="BTA82" s="164"/>
      <c r="BTB82" s="164"/>
      <c r="BTC82" s="164"/>
      <c r="BTD82" s="164"/>
      <c r="BTE82" s="164"/>
      <c r="BTF82" s="164"/>
      <c r="BTG82" s="164"/>
      <c r="BTH82" s="164"/>
      <c r="BTI82" s="164"/>
      <c r="BTJ82" s="164"/>
      <c r="BTK82" s="164"/>
      <c r="BTL82" s="164"/>
      <c r="BTM82" s="164"/>
      <c r="BTN82" s="164"/>
      <c r="BTO82" s="164"/>
      <c r="BTP82" s="164"/>
      <c r="BTQ82" s="164"/>
      <c r="BTR82" s="164"/>
      <c r="BTS82" s="164"/>
      <c r="BTT82" s="164"/>
      <c r="BTU82" s="164"/>
      <c r="BTV82" s="164"/>
      <c r="BTW82" s="164"/>
      <c r="BTX82" s="164"/>
      <c r="BTY82" s="164"/>
      <c r="BTZ82" s="164"/>
      <c r="BUA82" s="164"/>
      <c r="BUB82" s="164"/>
      <c r="BUC82" s="164"/>
      <c r="BUD82" s="164"/>
      <c r="BUE82" s="164"/>
      <c r="BUF82" s="164"/>
      <c r="BUG82" s="164"/>
      <c r="BUH82" s="164"/>
      <c r="BUI82" s="164"/>
      <c r="BUJ82" s="164"/>
      <c r="BUK82" s="164"/>
      <c r="BUL82" s="164"/>
      <c r="BUM82" s="164"/>
      <c r="BUN82" s="164"/>
      <c r="BUO82" s="164"/>
      <c r="BUP82" s="164"/>
      <c r="BUQ82" s="164"/>
      <c r="BUR82" s="164"/>
      <c r="BUS82" s="164"/>
      <c r="BUT82" s="164"/>
      <c r="BUU82" s="164"/>
      <c r="BUV82" s="164"/>
      <c r="BUW82" s="164"/>
      <c r="BUX82" s="164"/>
      <c r="BUY82" s="164"/>
      <c r="BUZ82" s="164"/>
      <c r="BVA82" s="164"/>
      <c r="BVB82" s="164"/>
      <c r="BVC82" s="164"/>
      <c r="BVD82" s="164"/>
      <c r="BVE82" s="164"/>
      <c r="BVF82" s="164"/>
      <c r="BVG82" s="164"/>
      <c r="BVH82" s="164"/>
      <c r="BVI82" s="164"/>
      <c r="BVJ82" s="164"/>
      <c r="BVK82" s="164"/>
      <c r="BVL82" s="164"/>
      <c r="BVM82" s="164"/>
      <c r="BVN82" s="164"/>
      <c r="BVO82" s="164"/>
      <c r="BVP82" s="164"/>
      <c r="BVQ82" s="164"/>
      <c r="BVR82" s="164"/>
      <c r="BVS82" s="164"/>
      <c r="BVT82" s="164"/>
      <c r="BVU82" s="164"/>
      <c r="BVV82" s="164"/>
      <c r="BVW82" s="164"/>
      <c r="BVX82" s="164"/>
      <c r="BVY82" s="164"/>
      <c r="BVZ82" s="164"/>
      <c r="BWA82" s="164"/>
      <c r="BWB82" s="164"/>
      <c r="BWC82" s="164"/>
      <c r="BWD82" s="164"/>
      <c r="BWE82" s="164"/>
      <c r="BWF82" s="164"/>
      <c r="BWG82" s="164"/>
      <c r="BWH82" s="164"/>
      <c r="BWI82" s="164"/>
      <c r="BWJ82" s="164"/>
      <c r="BWK82" s="164"/>
      <c r="BWL82" s="164"/>
      <c r="BWM82" s="164"/>
      <c r="BWN82" s="164"/>
      <c r="BWO82" s="164"/>
      <c r="BWP82" s="164"/>
      <c r="BWQ82" s="164"/>
      <c r="BWR82" s="164"/>
      <c r="BWS82" s="164"/>
      <c r="BWT82" s="164"/>
      <c r="BWU82" s="164"/>
      <c r="BWV82" s="164"/>
      <c r="BWW82" s="164"/>
      <c r="BWX82" s="164"/>
      <c r="BWY82" s="164"/>
      <c r="BWZ82" s="164"/>
      <c r="BXA82" s="164"/>
      <c r="BXB82" s="164"/>
      <c r="BXC82" s="164"/>
      <c r="BXD82" s="164"/>
      <c r="BXE82" s="164"/>
      <c r="BXF82" s="164"/>
      <c r="BXG82" s="164"/>
      <c r="BXH82" s="164"/>
      <c r="BXI82" s="164"/>
      <c r="BXJ82" s="164"/>
      <c r="BXK82" s="164"/>
      <c r="BXL82" s="164"/>
      <c r="BXM82" s="164"/>
      <c r="BXN82" s="164"/>
      <c r="BXO82" s="164"/>
      <c r="BXP82" s="164"/>
      <c r="BXQ82" s="164"/>
      <c r="BXR82" s="164"/>
      <c r="BXS82" s="164"/>
      <c r="BXT82" s="164"/>
      <c r="BXU82" s="164"/>
      <c r="BXV82" s="164"/>
      <c r="BXW82" s="164"/>
      <c r="BXX82" s="164"/>
      <c r="BXY82" s="164"/>
      <c r="BXZ82" s="164"/>
      <c r="BYA82" s="164"/>
      <c r="BYB82" s="164"/>
      <c r="BYC82" s="164"/>
      <c r="BYD82" s="164"/>
      <c r="BYE82" s="164"/>
      <c r="BYF82" s="164"/>
      <c r="BYG82" s="164"/>
      <c r="BYH82" s="164"/>
      <c r="BYI82" s="164"/>
      <c r="BYJ82" s="164"/>
      <c r="BYK82" s="164"/>
      <c r="BYL82" s="164"/>
      <c r="BYM82" s="164"/>
      <c r="BYN82" s="164"/>
      <c r="BYO82" s="164"/>
      <c r="BYP82" s="164"/>
      <c r="BYQ82" s="164"/>
      <c r="BYR82" s="164"/>
      <c r="BYS82" s="164"/>
      <c r="BYT82" s="164"/>
      <c r="BYU82" s="164"/>
      <c r="BYV82" s="164"/>
      <c r="BYW82" s="164"/>
      <c r="BYX82" s="164"/>
      <c r="BYY82" s="164"/>
      <c r="BYZ82" s="164"/>
      <c r="BZA82" s="164"/>
      <c r="BZB82" s="164"/>
      <c r="BZC82" s="164"/>
      <c r="BZD82" s="164"/>
      <c r="BZE82" s="164"/>
      <c r="BZF82" s="164"/>
      <c r="BZG82" s="164"/>
      <c r="BZH82" s="164"/>
      <c r="BZI82" s="164"/>
      <c r="BZJ82" s="164"/>
      <c r="BZK82" s="164"/>
      <c r="BZL82" s="164"/>
      <c r="BZM82" s="164"/>
      <c r="BZN82" s="164"/>
      <c r="BZO82" s="164"/>
      <c r="BZP82" s="164"/>
      <c r="BZQ82" s="164"/>
      <c r="BZR82" s="164"/>
      <c r="BZS82" s="164"/>
      <c r="BZT82" s="164"/>
      <c r="BZU82" s="164"/>
      <c r="BZV82" s="164"/>
      <c r="BZW82" s="164"/>
      <c r="BZX82" s="164"/>
      <c r="BZY82" s="164"/>
      <c r="BZZ82" s="164"/>
      <c r="CAA82" s="164"/>
      <c r="CAB82" s="164"/>
      <c r="CAC82" s="164"/>
      <c r="CAD82" s="164"/>
      <c r="CAE82" s="164"/>
      <c r="CAF82" s="164"/>
      <c r="CAG82" s="164"/>
      <c r="CAH82" s="164"/>
      <c r="CAI82" s="164"/>
      <c r="CAJ82" s="164"/>
      <c r="CAK82" s="164"/>
      <c r="CAL82" s="164"/>
      <c r="CAM82" s="164"/>
      <c r="CAN82" s="164"/>
      <c r="CAO82" s="164"/>
      <c r="CAP82" s="164"/>
      <c r="CAQ82" s="164"/>
      <c r="CAR82" s="164"/>
      <c r="CAS82" s="164"/>
      <c r="CAT82" s="164"/>
      <c r="CAU82" s="164"/>
      <c r="CAV82" s="164"/>
      <c r="CAW82" s="164"/>
      <c r="CAX82" s="164"/>
      <c r="CAY82" s="164"/>
      <c r="CAZ82" s="164"/>
      <c r="CBA82" s="164"/>
      <c r="CBB82" s="164"/>
      <c r="CBC82" s="164"/>
      <c r="CBD82" s="164"/>
      <c r="CBE82" s="164"/>
      <c r="CBF82" s="164"/>
      <c r="CBG82" s="164"/>
      <c r="CBH82" s="164"/>
      <c r="CBI82" s="164"/>
      <c r="CBJ82" s="164"/>
      <c r="CBK82" s="164"/>
      <c r="CBL82" s="164"/>
      <c r="CBM82" s="164"/>
      <c r="CBN82" s="164"/>
      <c r="CBO82" s="164"/>
      <c r="CBP82" s="164"/>
      <c r="CBQ82" s="164"/>
      <c r="CBR82" s="164"/>
      <c r="CBS82" s="164"/>
      <c r="CBT82" s="164"/>
      <c r="CBU82" s="164"/>
      <c r="CBV82" s="164"/>
      <c r="CBW82" s="164"/>
      <c r="CBX82" s="164"/>
      <c r="CBY82" s="164"/>
      <c r="CBZ82" s="164"/>
      <c r="CCA82" s="164"/>
      <c r="CCB82" s="164"/>
      <c r="CCC82" s="164"/>
      <c r="CCD82" s="164"/>
      <c r="CCE82" s="164"/>
      <c r="CCF82" s="164"/>
      <c r="CCG82" s="164"/>
      <c r="CCH82" s="164"/>
      <c r="CCI82" s="164"/>
      <c r="CCJ82" s="164"/>
      <c r="CCK82" s="164"/>
      <c r="CCL82" s="164"/>
      <c r="CCM82" s="164"/>
      <c r="CCN82" s="164"/>
      <c r="CCO82" s="164"/>
      <c r="CCP82" s="164"/>
      <c r="CCQ82" s="164"/>
      <c r="CCR82" s="164"/>
      <c r="CCS82" s="164"/>
      <c r="CCT82" s="164"/>
      <c r="CCU82" s="164"/>
      <c r="CCV82" s="164"/>
      <c r="CCW82" s="164"/>
      <c r="CCX82" s="164"/>
      <c r="CCY82" s="164"/>
      <c r="CCZ82" s="164"/>
      <c r="CDA82" s="164"/>
      <c r="CDB82" s="164"/>
      <c r="CDC82" s="164"/>
      <c r="CDD82" s="164"/>
      <c r="CDE82" s="164"/>
      <c r="CDF82" s="164"/>
      <c r="CDG82" s="164"/>
      <c r="CDH82" s="164"/>
      <c r="CDI82" s="164"/>
      <c r="CDJ82" s="164"/>
      <c r="CDK82" s="164"/>
      <c r="CDL82" s="164"/>
      <c r="CDM82" s="164"/>
      <c r="CDN82" s="164"/>
      <c r="CDO82" s="164"/>
      <c r="CDP82" s="164"/>
      <c r="CDQ82" s="164"/>
      <c r="CDR82" s="164"/>
      <c r="CDS82" s="164"/>
      <c r="CDT82" s="164"/>
      <c r="CDU82" s="164"/>
      <c r="CDV82" s="164"/>
      <c r="CDW82" s="164"/>
      <c r="CDX82" s="164"/>
      <c r="CDY82" s="164"/>
      <c r="CDZ82" s="164"/>
      <c r="CEA82" s="164"/>
      <c r="CEB82" s="164"/>
      <c r="CEC82" s="164"/>
      <c r="CED82" s="164"/>
      <c r="CEE82" s="164"/>
      <c r="CEF82" s="164"/>
      <c r="CEG82" s="164"/>
      <c r="CEH82" s="164"/>
      <c r="CEI82" s="164"/>
      <c r="CEJ82" s="164"/>
      <c r="CEK82" s="164"/>
      <c r="CEL82" s="164"/>
      <c r="CEM82" s="164"/>
      <c r="CEN82" s="164"/>
      <c r="CEO82" s="164"/>
      <c r="CEP82" s="164"/>
      <c r="CEQ82" s="164"/>
      <c r="CER82" s="164"/>
      <c r="CES82" s="164"/>
      <c r="CET82" s="164"/>
      <c r="CEU82" s="164"/>
      <c r="CEV82" s="164"/>
      <c r="CEW82" s="164"/>
      <c r="CEX82" s="164"/>
      <c r="CEY82" s="164"/>
      <c r="CEZ82" s="164"/>
      <c r="CFA82" s="164"/>
      <c r="CFB82" s="164"/>
      <c r="CFC82" s="164"/>
      <c r="CFD82" s="164"/>
      <c r="CFE82" s="164"/>
      <c r="CFF82" s="164"/>
      <c r="CFG82" s="164"/>
      <c r="CFH82" s="164"/>
      <c r="CFI82" s="164"/>
      <c r="CFJ82" s="164"/>
      <c r="CFK82" s="164"/>
      <c r="CFL82" s="164"/>
      <c r="CFM82" s="164"/>
      <c r="CFN82" s="164"/>
      <c r="CFO82" s="164"/>
      <c r="CFP82" s="164"/>
      <c r="CFQ82" s="164"/>
      <c r="CFR82" s="164"/>
      <c r="CFS82" s="164"/>
      <c r="CFT82" s="164"/>
      <c r="CFU82" s="164"/>
      <c r="CFV82" s="164"/>
      <c r="CFW82" s="164"/>
      <c r="CFX82" s="164"/>
      <c r="CFY82" s="164"/>
      <c r="CFZ82" s="164"/>
      <c r="CGA82" s="164"/>
      <c r="CGB82" s="164"/>
      <c r="CGC82" s="164"/>
      <c r="CGD82" s="164"/>
      <c r="CGE82" s="164"/>
      <c r="CGF82" s="164"/>
      <c r="CGG82" s="164"/>
      <c r="CGH82" s="164"/>
      <c r="CGI82" s="164"/>
      <c r="CGJ82" s="164"/>
      <c r="CGK82" s="164"/>
      <c r="CGL82" s="164"/>
      <c r="CGM82" s="164"/>
      <c r="CGN82" s="164"/>
      <c r="CGO82" s="164"/>
      <c r="CGP82" s="164"/>
      <c r="CGQ82" s="164"/>
      <c r="CGR82" s="164"/>
      <c r="CGS82" s="164"/>
      <c r="CGT82" s="164"/>
      <c r="CGU82" s="164"/>
      <c r="CGV82" s="164"/>
      <c r="CGW82" s="164"/>
      <c r="CGX82" s="164"/>
      <c r="CGY82" s="164"/>
      <c r="CGZ82" s="164"/>
      <c r="CHA82" s="164"/>
      <c r="CHB82" s="164"/>
      <c r="CHC82" s="164"/>
      <c r="CHD82" s="164"/>
      <c r="CHE82" s="164"/>
      <c r="CHF82" s="164"/>
      <c r="CHG82" s="164"/>
      <c r="CHH82" s="164"/>
      <c r="CHI82" s="164"/>
      <c r="CHJ82" s="164"/>
      <c r="CHK82" s="164"/>
      <c r="CHL82" s="164"/>
      <c r="CHM82" s="164"/>
      <c r="CHN82" s="164"/>
      <c r="CHO82" s="164"/>
      <c r="CHP82" s="164"/>
      <c r="CHQ82" s="164"/>
      <c r="CHR82" s="164"/>
      <c r="CHS82" s="164"/>
      <c r="CHT82" s="164"/>
      <c r="CHU82" s="164"/>
      <c r="CHV82" s="164"/>
      <c r="CHW82" s="164"/>
      <c r="CHX82" s="164"/>
      <c r="CHY82" s="164"/>
      <c r="CHZ82" s="164"/>
      <c r="CIA82" s="164"/>
      <c r="CIB82" s="164"/>
      <c r="CIC82" s="164"/>
      <c r="CID82" s="164"/>
      <c r="CIE82" s="164"/>
      <c r="CIF82" s="164"/>
      <c r="CIG82" s="164"/>
      <c r="CIH82" s="164"/>
      <c r="CII82" s="164"/>
      <c r="CIJ82" s="164"/>
      <c r="CIK82" s="164"/>
      <c r="CIL82" s="164"/>
      <c r="CIM82" s="164"/>
      <c r="CIN82" s="164"/>
      <c r="CIO82" s="164"/>
      <c r="CIP82" s="164"/>
      <c r="CIQ82" s="164"/>
      <c r="CIR82" s="164"/>
      <c r="CIS82" s="164"/>
      <c r="CIT82" s="164"/>
      <c r="CIU82" s="164"/>
      <c r="CIV82" s="164"/>
      <c r="CIW82" s="164"/>
      <c r="CIX82" s="164"/>
      <c r="CIY82" s="164"/>
      <c r="CIZ82" s="164"/>
      <c r="CJA82" s="164"/>
      <c r="CJB82" s="164"/>
      <c r="CJC82" s="164"/>
      <c r="CJD82" s="164"/>
      <c r="CJE82" s="164"/>
      <c r="CJF82" s="164"/>
      <c r="CJG82" s="164"/>
      <c r="CJH82" s="164"/>
      <c r="CJI82" s="164"/>
      <c r="CJJ82" s="164"/>
      <c r="CJK82" s="164"/>
      <c r="CJL82" s="164"/>
      <c r="CJM82" s="164"/>
      <c r="CJN82" s="164"/>
      <c r="CJO82" s="164"/>
      <c r="CJP82" s="164"/>
      <c r="CJQ82" s="164"/>
      <c r="CJR82" s="164"/>
      <c r="CJS82" s="164"/>
      <c r="CJT82" s="164"/>
      <c r="CJU82" s="164"/>
      <c r="CJV82" s="164"/>
      <c r="CJW82" s="164"/>
      <c r="CJX82" s="164"/>
      <c r="CJY82" s="164"/>
      <c r="CJZ82" s="164"/>
      <c r="CKA82" s="164"/>
      <c r="CKB82" s="164"/>
      <c r="CKC82" s="164"/>
      <c r="CKD82" s="164"/>
      <c r="CKE82" s="164"/>
      <c r="CKF82" s="164"/>
      <c r="CKG82" s="164"/>
      <c r="CKH82" s="164"/>
      <c r="CKI82" s="164"/>
      <c r="CKJ82" s="164"/>
      <c r="CKK82" s="164"/>
      <c r="CKL82" s="164"/>
      <c r="CKM82" s="164"/>
      <c r="CKN82" s="164"/>
      <c r="CKO82" s="164"/>
      <c r="CKP82" s="164"/>
      <c r="CKQ82" s="164"/>
      <c r="CKR82" s="164"/>
      <c r="CKS82" s="164"/>
      <c r="CKT82" s="164"/>
      <c r="CKU82" s="164"/>
      <c r="CKV82" s="164"/>
      <c r="CKW82" s="164"/>
      <c r="CKX82" s="164"/>
      <c r="CKY82" s="164"/>
      <c r="CKZ82" s="164"/>
      <c r="CLA82" s="164"/>
      <c r="CLB82" s="164"/>
      <c r="CLC82" s="164"/>
      <c r="CLD82" s="164"/>
      <c r="CLE82" s="164"/>
      <c r="CLF82" s="164"/>
      <c r="CLG82" s="164"/>
      <c r="CLH82" s="164"/>
      <c r="CLI82" s="164"/>
      <c r="CLJ82" s="164"/>
      <c r="CLK82" s="164"/>
      <c r="CLL82" s="164"/>
      <c r="CLM82" s="164"/>
      <c r="CLN82" s="164"/>
      <c r="CLO82" s="164"/>
      <c r="CLP82" s="164"/>
      <c r="CLQ82" s="164"/>
      <c r="CLR82" s="164"/>
      <c r="CLS82" s="164"/>
      <c r="CLT82" s="164"/>
      <c r="CLU82" s="164"/>
      <c r="CLV82" s="164"/>
      <c r="CLW82" s="164"/>
      <c r="CLX82" s="164"/>
      <c r="CLY82" s="164"/>
      <c r="CLZ82" s="164"/>
      <c r="CMA82" s="164"/>
      <c r="CMB82" s="164"/>
      <c r="CMC82" s="164"/>
      <c r="CMD82" s="164"/>
      <c r="CME82" s="164"/>
      <c r="CMF82" s="164"/>
      <c r="CMG82" s="164"/>
      <c r="CMH82" s="164"/>
      <c r="CMI82" s="164"/>
      <c r="CMJ82" s="164"/>
      <c r="CMK82" s="164"/>
      <c r="CML82" s="164"/>
      <c r="CMM82" s="164"/>
      <c r="CMN82" s="164"/>
      <c r="CMO82" s="164"/>
      <c r="CMP82" s="164"/>
      <c r="CMQ82" s="164"/>
      <c r="CMR82" s="164"/>
      <c r="CMS82" s="164"/>
      <c r="CMT82" s="164"/>
      <c r="CMU82" s="164"/>
      <c r="CMV82" s="164"/>
      <c r="CMW82" s="164"/>
      <c r="CMX82" s="164"/>
      <c r="CMY82" s="164"/>
      <c r="CMZ82" s="164"/>
      <c r="CNA82" s="164"/>
      <c r="CNB82" s="164"/>
      <c r="CNC82" s="164"/>
      <c r="CND82" s="164"/>
      <c r="CNE82" s="164"/>
      <c r="CNF82" s="164"/>
      <c r="CNG82" s="164"/>
      <c r="CNH82" s="164"/>
      <c r="CNI82" s="164"/>
      <c r="CNJ82" s="164"/>
      <c r="CNK82" s="164"/>
      <c r="CNL82" s="164"/>
      <c r="CNM82" s="164"/>
      <c r="CNN82" s="164"/>
      <c r="CNO82" s="164"/>
      <c r="CNP82" s="164"/>
      <c r="CNQ82" s="164"/>
      <c r="CNR82" s="164"/>
      <c r="CNS82" s="164"/>
      <c r="CNT82" s="164"/>
      <c r="CNU82" s="164"/>
      <c r="CNV82" s="164"/>
      <c r="CNW82" s="164"/>
      <c r="CNX82" s="164"/>
      <c r="CNY82" s="164"/>
      <c r="CNZ82" s="164"/>
      <c r="COA82" s="164"/>
      <c r="COB82" s="164"/>
      <c r="COC82" s="164"/>
      <c r="COD82" s="164"/>
      <c r="COE82" s="164"/>
      <c r="COF82" s="164"/>
      <c r="COG82" s="164"/>
      <c r="COH82" s="164"/>
      <c r="COI82" s="164"/>
      <c r="COJ82" s="164"/>
      <c r="COK82" s="164"/>
      <c r="COL82" s="164"/>
      <c r="COM82" s="164"/>
      <c r="CON82" s="164"/>
      <c r="COO82" s="164"/>
      <c r="COP82" s="164"/>
      <c r="COQ82" s="164"/>
      <c r="COR82" s="164"/>
      <c r="COS82" s="164"/>
      <c r="COT82" s="164"/>
      <c r="COU82" s="164"/>
      <c r="COV82" s="164"/>
      <c r="COW82" s="164"/>
      <c r="COX82" s="164"/>
      <c r="COY82" s="164"/>
      <c r="COZ82" s="164"/>
      <c r="CPA82" s="164"/>
      <c r="CPB82" s="164"/>
      <c r="CPC82" s="164"/>
      <c r="CPD82" s="164"/>
      <c r="CPE82" s="164"/>
      <c r="CPF82" s="164"/>
      <c r="CPG82" s="164"/>
      <c r="CPH82" s="164"/>
      <c r="CPI82" s="164"/>
      <c r="CPJ82" s="164"/>
      <c r="CPK82" s="164"/>
      <c r="CPL82" s="164"/>
      <c r="CPM82" s="164"/>
      <c r="CPN82" s="164"/>
      <c r="CPO82" s="164"/>
      <c r="CPP82" s="164"/>
      <c r="CPQ82" s="164"/>
      <c r="CPR82" s="164"/>
      <c r="CPS82" s="164"/>
      <c r="CPT82" s="164"/>
      <c r="CPU82" s="164"/>
      <c r="CPV82" s="164"/>
      <c r="CPW82" s="164"/>
      <c r="CPX82" s="164"/>
      <c r="CPY82" s="164"/>
      <c r="CPZ82" s="164"/>
      <c r="CQA82" s="164"/>
      <c r="CQB82" s="164"/>
      <c r="CQC82" s="164"/>
      <c r="CQD82" s="164"/>
      <c r="CQE82" s="164"/>
      <c r="CQF82" s="164"/>
      <c r="CQG82" s="164"/>
      <c r="CQH82" s="164"/>
      <c r="CQI82" s="164"/>
      <c r="CQJ82" s="164"/>
      <c r="CQK82" s="164"/>
      <c r="CQL82" s="164"/>
      <c r="CQM82" s="164"/>
      <c r="CQN82" s="164"/>
      <c r="CQO82" s="164"/>
      <c r="CQP82" s="164"/>
      <c r="CQQ82" s="164"/>
      <c r="CQR82" s="164"/>
      <c r="CQS82" s="164"/>
      <c r="CQT82" s="164"/>
      <c r="CQU82" s="164"/>
      <c r="CQV82" s="164"/>
      <c r="CQW82" s="164"/>
      <c r="CQX82" s="164"/>
      <c r="CQY82" s="164"/>
      <c r="CQZ82" s="164"/>
      <c r="CRA82" s="164"/>
      <c r="CRB82" s="164"/>
      <c r="CRC82" s="164"/>
      <c r="CRD82" s="164"/>
      <c r="CRE82" s="164"/>
      <c r="CRF82" s="164"/>
      <c r="CRG82" s="164"/>
      <c r="CRH82" s="164"/>
      <c r="CRI82" s="164"/>
      <c r="CRJ82" s="164"/>
      <c r="CRK82" s="164"/>
      <c r="CRL82" s="164"/>
      <c r="CRM82" s="164"/>
      <c r="CRN82" s="164"/>
      <c r="CRO82" s="164"/>
      <c r="CRP82" s="164"/>
      <c r="CRQ82" s="164"/>
      <c r="CRR82" s="164"/>
      <c r="CRS82" s="164"/>
      <c r="CRT82" s="164"/>
      <c r="CRU82" s="164"/>
      <c r="CRV82" s="164"/>
      <c r="CRW82" s="164"/>
      <c r="CRX82" s="164"/>
      <c r="CRY82" s="164"/>
      <c r="CRZ82" s="164"/>
      <c r="CSA82" s="164"/>
      <c r="CSB82" s="164"/>
      <c r="CSC82" s="164"/>
      <c r="CSD82" s="164"/>
      <c r="CSE82" s="164"/>
      <c r="CSF82" s="164"/>
      <c r="CSG82" s="164"/>
      <c r="CSH82" s="164"/>
      <c r="CSI82" s="164"/>
      <c r="CSJ82" s="164"/>
      <c r="CSK82" s="164"/>
      <c r="CSL82" s="164"/>
      <c r="CSM82" s="164"/>
      <c r="CSN82" s="164"/>
      <c r="CSO82" s="164"/>
      <c r="CSP82" s="164"/>
      <c r="CSQ82" s="164"/>
      <c r="CSR82" s="164"/>
      <c r="CSS82" s="164"/>
      <c r="CST82" s="164"/>
      <c r="CSU82" s="164"/>
      <c r="CSV82" s="164"/>
      <c r="CSW82" s="164"/>
      <c r="CSX82" s="164"/>
      <c r="CSY82" s="164"/>
      <c r="CSZ82" s="164"/>
      <c r="CTA82" s="164"/>
      <c r="CTB82" s="164"/>
      <c r="CTC82" s="164"/>
      <c r="CTD82" s="164"/>
      <c r="CTE82" s="164"/>
      <c r="CTF82" s="164"/>
      <c r="CTG82" s="164"/>
      <c r="CTH82" s="164"/>
      <c r="CTI82" s="164"/>
      <c r="CTJ82" s="164"/>
      <c r="CTK82" s="164"/>
      <c r="CTL82" s="164"/>
      <c r="CTM82" s="164"/>
      <c r="CTN82" s="164"/>
      <c r="CTO82" s="164"/>
      <c r="CTP82" s="164"/>
      <c r="CTQ82" s="164"/>
      <c r="CTR82" s="164"/>
      <c r="CTS82" s="164"/>
      <c r="CTT82" s="164"/>
      <c r="CTU82" s="164"/>
      <c r="CTV82" s="164"/>
      <c r="CTW82" s="164"/>
      <c r="CTX82" s="164"/>
      <c r="CTY82" s="164"/>
      <c r="CTZ82" s="164"/>
      <c r="CUA82" s="164"/>
      <c r="CUB82" s="164"/>
      <c r="CUC82" s="164"/>
      <c r="CUD82" s="164"/>
      <c r="CUE82" s="164"/>
      <c r="CUF82" s="164"/>
      <c r="CUG82" s="164"/>
      <c r="CUH82" s="164"/>
      <c r="CUI82" s="164"/>
      <c r="CUJ82" s="164"/>
      <c r="CUK82" s="164"/>
      <c r="CUL82" s="164"/>
      <c r="CUM82" s="164"/>
      <c r="CUN82" s="164"/>
      <c r="CUO82" s="164"/>
      <c r="CUP82" s="164"/>
      <c r="CUQ82" s="164"/>
      <c r="CUR82" s="164"/>
      <c r="CUS82" s="164"/>
      <c r="CUT82" s="164"/>
      <c r="CUU82" s="164"/>
      <c r="CUV82" s="164"/>
      <c r="CUW82" s="164"/>
      <c r="CUX82" s="164"/>
      <c r="CUY82" s="164"/>
      <c r="CUZ82" s="164"/>
      <c r="CVA82" s="164"/>
      <c r="CVB82" s="164"/>
      <c r="CVC82" s="164"/>
      <c r="CVD82" s="164"/>
      <c r="CVE82" s="164"/>
      <c r="CVF82" s="164"/>
      <c r="CVG82" s="164"/>
      <c r="CVH82" s="164"/>
      <c r="CVI82" s="164"/>
      <c r="CVJ82" s="164"/>
      <c r="CVK82" s="164"/>
      <c r="CVL82" s="164"/>
      <c r="CVM82" s="164"/>
      <c r="CVN82" s="164"/>
      <c r="CVO82" s="164"/>
      <c r="CVP82" s="164"/>
      <c r="CVQ82" s="164"/>
      <c r="CVR82" s="164"/>
      <c r="CVS82" s="164"/>
      <c r="CVT82" s="164"/>
      <c r="CVU82" s="164"/>
      <c r="CVV82" s="164"/>
      <c r="CVW82" s="164"/>
      <c r="CVX82" s="164"/>
      <c r="CVY82" s="164"/>
      <c r="CVZ82" s="164"/>
      <c r="CWA82" s="164"/>
      <c r="CWB82" s="164"/>
      <c r="CWC82" s="164"/>
      <c r="CWD82" s="164"/>
      <c r="CWE82" s="164"/>
      <c r="CWF82" s="164"/>
      <c r="CWG82" s="164"/>
      <c r="CWH82" s="164"/>
      <c r="CWI82" s="164"/>
      <c r="CWJ82" s="164"/>
      <c r="CWK82" s="164"/>
      <c r="CWL82" s="164"/>
      <c r="CWM82" s="164"/>
      <c r="CWN82" s="164"/>
      <c r="CWO82" s="164"/>
      <c r="CWP82" s="164"/>
      <c r="CWQ82" s="164"/>
      <c r="CWR82" s="164"/>
      <c r="CWS82" s="164"/>
      <c r="CWT82" s="164"/>
      <c r="CWU82" s="164"/>
      <c r="CWV82" s="164"/>
      <c r="CWW82" s="164"/>
      <c r="CWX82" s="164"/>
      <c r="CWY82" s="164"/>
      <c r="CWZ82" s="164"/>
      <c r="CXA82" s="164"/>
      <c r="CXB82" s="164"/>
      <c r="CXC82" s="164"/>
      <c r="CXD82" s="164"/>
      <c r="CXE82" s="164"/>
      <c r="CXF82" s="164"/>
      <c r="CXG82" s="164"/>
      <c r="CXH82" s="164"/>
      <c r="CXI82" s="164"/>
      <c r="CXJ82" s="164"/>
      <c r="CXK82" s="164"/>
      <c r="CXL82" s="164"/>
      <c r="CXM82" s="164"/>
      <c r="CXN82" s="164"/>
      <c r="CXO82" s="164"/>
      <c r="CXP82" s="164"/>
      <c r="CXQ82" s="164"/>
      <c r="CXR82" s="164"/>
      <c r="CXS82" s="164"/>
      <c r="CXT82" s="164"/>
      <c r="CXU82" s="164"/>
      <c r="CXV82" s="164"/>
      <c r="CXW82" s="164"/>
      <c r="CXX82" s="164"/>
      <c r="CXY82" s="164"/>
      <c r="CXZ82" s="164"/>
      <c r="CYA82" s="164"/>
      <c r="CYB82" s="164"/>
      <c r="CYC82" s="164"/>
      <c r="CYD82" s="164"/>
      <c r="CYE82" s="164"/>
      <c r="CYF82" s="164"/>
      <c r="CYG82" s="164"/>
      <c r="CYH82" s="164"/>
      <c r="CYI82" s="164"/>
      <c r="CYJ82" s="164"/>
      <c r="CYK82" s="164"/>
      <c r="CYL82" s="164"/>
      <c r="CYM82" s="164"/>
      <c r="CYN82" s="164"/>
      <c r="CYO82" s="164"/>
      <c r="CYP82" s="164"/>
      <c r="CYQ82" s="164"/>
      <c r="CYR82" s="164"/>
      <c r="CYS82" s="164"/>
      <c r="CYT82" s="164"/>
      <c r="CYU82" s="164"/>
      <c r="CYV82" s="164"/>
      <c r="CYW82" s="164"/>
      <c r="CYX82" s="164"/>
      <c r="CYY82" s="164"/>
      <c r="CYZ82" s="164"/>
      <c r="CZA82" s="164"/>
      <c r="CZB82" s="164"/>
      <c r="CZC82" s="164"/>
      <c r="CZD82" s="164"/>
      <c r="CZE82" s="164"/>
      <c r="CZF82" s="164"/>
      <c r="CZG82" s="164"/>
      <c r="CZH82" s="164"/>
      <c r="CZI82" s="164"/>
      <c r="CZJ82" s="164"/>
      <c r="CZK82" s="164"/>
      <c r="CZL82" s="164"/>
      <c r="CZM82" s="164"/>
      <c r="CZN82" s="164"/>
      <c r="CZO82" s="164"/>
      <c r="CZP82" s="164"/>
      <c r="CZQ82" s="164"/>
      <c r="CZR82" s="164"/>
      <c r="CZS82" s="164"/>
      <c r="CZT82" s="164"/>
      <c r="CZU82" s="164"/>
      <c r="CZV82" s="164"/>
      <c r="CZW82" s="164"/>
      <c r="CZX82" s="164"/>
      <c r="CZY82" s="164"/>
      <c r="CZZ82" s="164"/>
      <c r="DAA82" s="164"/>
      <c r="DAB82" s="164"/>
      <c r="DAC82" s="164"/>
      <c r="DAD82" s="164"/>
      <c r="DAE82" s="164"/>
      <c r="DAF82" s="164"/>
      <c r="DAG82" s="164"/>
      <c r="DAH82" s="164"/>
      <c r="DAI82" s="164"/>
      <c r="DAJ82" s="164"/>
      <c r="DAK82" s="164"/>
      <c r="DAL82" s="164"/>
      <c r="DAM82" s="164"/>
      <c r="DAN82" s="164"/>
      <c r="DAO82" s="164"/>
      <c r="DAP82" s="164"/>
      <c r="DAQ82" s="164"/>
      <c r="DAR82" s="164"/>
      <c r="DAS82" s="164"/>
      <c r="DAT82" s="164"/>
      <c r="DAU82" s="164"/>
      <c r="DAV82" s="164"/>
      <c r="DAW82" s="164"/>
      <c r="DAX82" s="164"/>
      <c r="DAY82" s="164"/>
      <c r="DAZ82" s="164"/>
      <c r="DBA82" s="164"/>
      <c r="DBB82" s="164"/>
      <c r="DBC82" s="164"/>
      <c r="DBD82" s="164"/>
      <c r="DBE82" s="164"/>
      <c r="DBF82" s="164"/>
      <c r="DBG82" s="164"/>
      <c r="DBH82" s="164"/>
      <c r="DBI82" s="164"/>
      <c r="DBJ82" s="164"/>
      <c r="DBK82" s="164"/>
      <c r="DBL82" s="164"/>
      <c r="DBM82" s="164"/>
      <c r="DBN82" s="164"/>
      <c r="DBO82" s="164"/>
      <c r="DBP82" s="164"/>
      <c r="DBQ82" s="164"/>
      <c r="DBR82" s="164"/>
      <c r="DBS82" s="164"/>
      <c r="DBT82" s="164"/>
      <c r="DBU82" s="164"/>
      <c r="DBV82" s="164"/>
      <c r="DBW82" s="164"/>
      <c r="DBX82" s="164"/>
      <c r="DBY82" s="164"/>
      <c r="DBZ82" s="164"/>
      <c r="DCA82" s="164"/>
      <c r="DCB82" s="164"/>
      <c r="DCC82" s="164"/>
      <c r="DCD82" s="164"/>
      <c r="DCE82" s="164"/>
      <c r="DCF82" s="164"/>
      <c r="DCG82" s="164"/>
      <c r="DCH82" s="164"/>
      <c r="DCI82" s="164"/>
      <c r="DCJ82" s="164"/>
      <c r="DCK82" s="164"/>
      <c r="DCL82" s="164"/>
      <c r="DCM82" s="164"/>
      <c r="DCN82" s="164"/>
      <c r="DCO82" s="164"/>
      <c r="DCP82" s="164"/>
      <c r="DCQ82" s="164"/>
      <c r="DCR82" s="164"/>
      <c r="DCS82" s="164"/>
      <c r="DCT82" s="164"/>
      <c r="DCU82" s="164"/>
      <c r="DCV82" s="164"/>
      <c r="DCW82" s="164"/>
      <c r="DCX82" s="164"/>
      <c r="DCY82" s="164"/>
      <c r="DCZ82" s="164"/>
      <c r="DDA82" s="164"/>
      <c r="DDB82" s="164"/>
      <c r="DDC82" s="164"/>
      <c r="DDD82" s="164"/>
      <c r="DDE82" s="164"/>
      <c r="DDF82" s="164"/>
      <c r="DDG82" s="164"/>
      <c r="DDH82" s="164"/>
      <c r="DDI82" s="164"/>
      <c r="DDJ82" s="164"/>
      <c r="DDK82" s="164"/>
      <c r="DDL82" s="164"/>
      <c r="DDM82" s="164"/>
      <c r="DDN82" s="164"/>
      <c r="DDO82" s="164"/>
      <c r="DDP82" s="164"/>
      <c r="DDQ82" s="164"/>
      <c r="DDR82" s="164"/>
      <c r="DDS82" s="164"/>
      <c r="DDT82" s="164"/>
      <c r="DDU82" s="164"/>
      <c r="DDV82" s="164"/>
      <c r="DDW82" s="164"/>
      <c r="DDX82" s="164"/>
      <c r="DDY82" s="164"/>
      <c r="DDZ82" s="164"/>
      <c r="DEA82" s="164"/>
      <c r="DEB82" s="164"/>
      <c r="DEC82" s="164"/>
      <c r="DED82" s="164"/>
      <c r="DEE82" s="164"/>
      <c r="DEF82" s="164"/>
      <c r="DEG82" s="164"/>
      <c r="DEH82" s="164"/>
      <c r="DEI82" s="164"/>
      <c r="DEJ82" s="164"/>
      <c r="DEK82" s="164"/>
      <c r="DEL82" s="164"/>
      <c r="DEM82" s="164"/>
      <c r="DEN82" s="164"/>
      <c r="DEO82" s="164"/>
      <c r="DEP82" s="164"/>
      <c r="DEQ82" s="164"/>
      <c r="DER82" s="164"/>
      <c r="DES82" s="164"/>
      <c r="DET82" s="164"/>
      <c r="DEU82" s="164"/>
      <c r="DEV82" s="164"/>
      <c r="DEW82" s="164"/>
      <c r="DEX82" s="164"/>
      <c r="DEY82" s="164"/>
      <c r="DEZ82" s="164"/>
      <c r="DFA82" s="164"/>
      <c r="DFB82" s="164"/>
      <c r="DFC82" s="164"/>
      <c r="DFD82" s="164"/>
      <c r="DFE82" s="164"/>
      <c r="DFF82" s="164"/>
      <c r="DFG82" s="164"/>
      <c r="DFH82" s="164"/>
      <c r="DFI82" s="164"/>
      <c r="DFJ82" s="164"/>
      <c r="DFK82" s="164"/>
      <c r="DFL82" s="164"/>
      <c r="DFM82" s="164"/>
      <c r="DFN82" s="164"/>
      <c r="DFO82" s="164"/>
      <c r="DFP82" s="164"/>
      <c r="DFQ82" s="164"/>
      <c r="DFR82" s="164"/>
      <c r="DFS82" s="164"/>
      <c r="DFT82" s="164"/>
      <c r="DFU82" s="164"/>
      <c r="DFV82" s="164"/>
      <c r="DFW82" s="164"/>
      <c r="DFX82" s="164"/>
      <c r="DFY82" s="164"/>
      <c r="DFZ82" s="164"/>
      <c r="DGA82" s="164"/>
      <c r="DGB82" s="164"/>
      <c r="DGC82" s="164"/>
      <c r="DGD82" s="164"/>
      <c r="DGE82" s="164"/>
      <c r="DGF82" s="164"/>
      <c r="DGG82" s="164"/>
      <c r="DGH82" s="164"/>
      <c r="DGI82" s="164"/>
      <c r="DGJ82" s="164"/>
      <c r="DGK82" s="164"/>
      <c r="DGL82" s="164"/>
      <c r="DGM82" s="164"/>
      <c r="DGN82" s="164"/>
      <c r="DGO82" s="164"/>
      <c r="DGP82" s="164"/>
      <c r="DGQ82" s="164"/>
      <c r="DGR82" s="164"/>
      <c r="DGS82" s="164"/>
      <c r="DGT82" s="164"/>
      <c r="DGU82" s="164"/>
      <c r="DGV82" s="164"/>
      <c r="DGW82" s="164"/>
      <c r="DGX82" s="164"/>
      <c r="DGY82" s="164"/>
      <c r="DGZ82" s="164"/>
      <c r="DHA82" s="164"/>
      <c r="DHB82" s="164"/>
      <c r="DHC82" s="164"/>
      <c r="DHD82" s="164"/>
      <c r="DHE82" s="164"/>
      <c r="DHF82" s="164"/>
      <c r="DHG82" s="164"/>
      <c r="DHH82" s="164"/>
      <c r="DHI82" s="164"/>
      <c r="DHJ82" s="164"/>
      <c r="DHK82" s="164"/>
      <c r="DHL82" s="164"/>
      <c r="DHM82" s="164"/>
      <c r="DHN82" s="164"/>
      <c r="DHO82" s="164"/>
      <c r="DHP82" s="164"/>
      <c r="DHQ82" s="164"/>
      <c r="DHR82" s="164"/>
      <c r="DHS82" s="164"/>
      <c r="DHT82" s="164"/>
      <c r="DHU82" s="164"/>
      <c r="DHV82" s="164"/>
      <c r="DHW82" s="164"/>
      <c r="DHX82" s="164"/>
      <c r="DHY82" s="164"/>
      <c r="DHZ82" s="164"/>
      <c r="DIA82" s="164"/>
      <c r="DIB82" s="164"/>
      <c r="DIC82" s="164"/>
      <c r="DID82" s="164"/>
      <c r="DIE82" s="164"/>
      <c r="DIF82" s="164"/>
      <c r="DIG82" s="164"/>
      <c r="DIH82" s="164"/>
      <c r="DII82" s="164"/>
      <c r="DIJ82" s="164"/>
      <c r="DIK82" s="164"/>
      <c r="DIL82" s="164"/>
      <c r="DIM82" s="164"/>
      <c r="DIN82" s="164"/>
      <c r="DIO82" s="164"/>
      <c r="DIP82" s="164"/>
      <c r="DIQ82" s="164"/>
      <c r="DIR82" s="164"/>
      <c r="DIS82" s="164"/>
      <c r="DIT82" s="164"/>
      <c r="DIU82" s="164"/>
      <c r="DIV82" s="164"/>
      <c r="DIW82" s="164"/>
      <c r="DIX82" s="164"/>
      <c r="DIY82" s="164"/>
      <c r="DIZ82" s="164"/>
      <c r="DJA82" s="164"/>
      <c r="DJB82" s="164"/>
      <c r="DJC82" s="164"/>
      <c r="DJD82" s="164"/>
      <c r="DJE82" s="164"/>
      <c r="DJF82" s="164"/>
      <c r="DJG82" s="164"/>
      <c r="DJH82" s="164"/>
      <c r="DJI82" s="164"/>
      <c r="DJJ82" s="164"/>
      <c r="DJK82" s="164"/>
      <c r="DJL82" s="164"/>
      <c r="DJM82" s="164"/>
      <c r="DJN82" s="164"/>
      <c r="DJO82" s="164"/>
      <c r="DJP82" s="164"/>
      <c r="DJQ82" s="164"/>
      <c r="DJR82" s="164"/>
      <c r="DJS82" s="164"/>
      <c r="DJT82" s="164"/>
      <c r="DJU82" s="164"/>
      <c r="DJV82" s="164"/>
      <c r="DJW82" s="164"/>
      <c r="DJX82" s="164"/>
      <c r="DJY82" s="164"/>
      <c r="DJZ82" s="164"/>
      <c r="DKA82" s="164"/>
      <c r="DKB82" s="164"/>
      <c r="DKC82" s="164"/>
      <c r="DKD82" s="164"/>
      <c r="DKE82" s="164"/>
      <c r="DKF82" s="164"/>
      <c r="DKG82" s="164"/>
      <c r="DKH82" s="164"/>
      <c r="DKI82" s="164"/>
      <c r="DKJ82" s="164"/>
      <c r="DKK82" s="164"/>
      <c r="DKL82" s="164"/>
      <c r="DKM82" s="164"/>
      <c r="DKN82" s="164"/>
      <c r="DKO82" s="164"/>
      <c r="DKP82" s="164"/>
      <c r="DKQ82" s="164"/>
      <c r="DKR82" s="164"/>
      <c r="DKS82" s="164"/>
      <c r="DKT82" s="164"/>
      <c r="DKU82" s="164"/>
      <c r="DKV82" s="164"/>
      <c r="DKW82" s="164"/>
      <c r="DKX82" s="164"/>
      <c r="DKY82" s="164"/>
      <c r="DKZ82" s="164"/>
      <c r="DLA82" s="164"/>
      <c r="DLB82" s="164"/>
      <c r="DLC82" s="164"/>
      <c r="DLD82" s="164"/>
      <c r="DLE82" s="164"/>
      <c r="DLF82" s="164"/>
      <c r="DLG82" s="164"/>
      <c r="DLH82" s="164"/>
      <c r="DLI82" s="164"/>
      <c r="DLJ82" s="164"/>
      <c r="DLK82" s="164"/>
      <c r="DLL82" s="164"/>
      <c r="DLM82" s="164"/>
      <c r="DLN82" s="164"/>
      <c r="DLO82" s="164"/>
      <c r="DLP82" s="164"/>
      <c r="DLQ82" s="164"/>
      <c r="DLR82" s="164"/>
      <c r="DLS82" s="164"/>
      <c r="DLT82" s="164"/>
      <c r="DLU82" s="164"/>
      <c r="DLV82" s="164"/>
      <c r="DLW82" s="164"/>
      <c r="DLX82" s="164"/>
      <c r="DLY82" s="164"/>
      <c r="DLZ82" s="164"/>
      <c r="DMA82" s="164"/>
      <c r="DMB82" s="164"/>
      <c r="DMC82" s="164"/>
      <c r="DMD82" s="164"/>
      <c r="DME82" s="164"/>
      <c r="DMF82" s="164"/>
      <c r="DMG82" s="164"/>
      <c r="DMH82" s="164"/>
      <c r="DMI82" s="164"/>
      <c r="DMJ82" s="164"/>
      <c r="DMK82" s="164"/>
      <c r="DML82" s="164"/>
      <c r="DMM82" s="164"/>
      <c r="DMN82" s="164"/>
      <c r="DMO82" s="164"/>
      <c r="DMP82" s="164"/>
      <c r="DMQ82" s="164"/>
      <c r="DMR82" s="164"/>
      <c r="DMS82" s="164"/>
      <c r="DMT82" s="164"/>
      <c r="DMU82" s="164"/>
      <c r="DMV82" s="164"/>
      <c r="DMW82" s="164"/>
      <c r="DMX82" s="164"/>
      <c r="DMY82" s="164"/>
      <c r="DMZ82" s="164"/>
      <c r="DNA82" s="164"/>
      <c r="DNB82" s="164"/>
      <c r="DNC82" s="164"/>
      <c r="DND82" s="164"/>
      <c r="DNE82" s="164"/>
      <c r="DNF82" s="164"/>
      <c r="DNG82" s="164"/>
      <c r="DNH82" s="164"/>
      <c r="DNI82" s="164"/>
      <c r="DNJ82" s="164"/>
      <c r="DNK82" s="164"/>
      <c r="DNL82" s="164"/>
      <c r="DNM82" s="164"/>
      <c r="DNN82" s="164"/>
      <c r="DNO82" s="164"/>
      <c r="DNP82" s="164"/>
      <c r="DNQ82" s="164"/>
      <c r="DNR82" s="164"/>
      <c r="DNS82" s="164"/>
      <c r="DNT82" s="164"/>
      <c r="DNU82" s="164"/>
      <c r="DNV82" s="164"/>
      <c r="DNW82" s="164"/>
      <c r="DNX82" s="164"/>
      <c r="DNY82" s="164"/>
      <c r="DNZ82" s="164"/>
      <c r="DOA82" s="164"/>
      <c r="DOB82" s="164"/>
      <c r="DOC82" s="164"/>
      <c r="DOD82" s="164"/>
      <c r="DOE82" s="164"/>
      <c r="DOF82" s="164"/>
      <c r="DOG82" s="164"/>
      <c r="DOH82" s="164"/>
      <c r="DOI82" s="164"/>
      <c r="DOJ82" s="164"/>
      <c r="DOK82" s="164"/>
      <c r="DOL82" s="164"/>
      <c r="DOM82" s="164"/>
      <c r="DON82" s="164"/>
      <c r="DOO82" s="164"/>
      <c r="DOP82" s="164"/>
      <c r="DOQ82" s="164"/>
      <c r="DOR82" s="164"/>
      <c r="DOS82" s="164"/>
      <c r="DOT82" s="164"/>
      <c r="DOU82" s="164"/>
      <c r="DOV82" s="164"/>
      <c r="DOW82" s="164"/>
      <c r="DOX82" s="164"/>
      <c r="DOY82" s="164"/>
      <c r="DOZ82" s="164"/>
      <c r="DPA82" s="164"/>
      <c r="DPB82" s="164"/>
      <c r="DPC82" s="164"/>
      <c r="DPD82" s="164"/>
      <c r="DPE82" s="164"/>
      <c r="DPF82" s="164"/>
      <c r="DPG82" s="164"/>
      <c r="DPH82" s="164"/>
      <c r="DPI82" s="164"/>
      <c r="DPJ82" s="164"/>
      <c r="DPK82" s="164"/>
      <c r="DPL82" s="164"/>
      <c r="DPM82" s="164"/>
      <c r="DPN82" s="164"/>
      <c r="DPO82" s="164"/>
      <c r="DPP82" s="164"/>
      <c r="DPQ82" s="164"/>
      <c r="DPR82" s="164"/>
      <c r="DPS82" s="164"/>
      <c r="DPT82" s="164"/>
      <c r="DPU82" s="164"/>
      <c r="DPV82" s="164"/>
      <c r="DPW82" s="164"/>
      <c r="DPX82" s="164"/>
      <c r="DPY82" s="164"/>
      <c r="DPZ82" s="164"/>
      <c r="DQA82" s="164"/>
      <c r="DQB82" s="164"/>
      <c r="DQC82" s="164"/>
      <c r="DQD82" s="164"/>
      <c r="DQE82" s="164"/>
      <c r="DQF82" s="164"/>
      <c r="DQG82" s="164"/>
      <c r="DQH82" s="164"/>
      <c r="DQI82" s="164"/>
      <c r="DQJ82" s="164"/>
      <c r="DQK82" s="164"/>
      <c r="DQL82" s="164"/>
      <c r="DQM82" s="164"/>
      <c r="DQN82" s="164"/>
      <c r="DQO82" s="164"/>
      <c r="DQP82" s="164"/>
      <c r="DQQ82" s="164"/>
      <c r="DQR82" s="164"/>
      <c r="DQS82" s="164"/>
      <c r="DQT82" s="164"/>
      <c r="DQU82" s="164"/>
      <c r="DQV82" s="164"/>
      <c r="DQW82" s="164"/>
      <c r="DQX82" s="164"/>
      <c r="DQY82" s="164"/>
      <c r="DQZ82" s="164"/>
      <c r="DRA82" s="164"/>
      <c r="DRB82" s="164"/>
      <c r="DRC82" s="164"/>
      <c r="DRD82" s="164"/>
      <c r="DRE82" s="164"/>
      <c r="DRF82" s="164"/>
      <c r="DRG82" s="164"/>
      <c r="DRH82" s="164"/>
      <c r="DRI82" s="164"/>
      <c r="DRJ82" s="164"/>
      <c r="DRK82" s="164"/>
      <c r="DRL82" s="164"/>
      <c r="DRM82" s="164"/>
      <c r="DRN82" s="164"/>
      <c r="DRO82" s="164"/>
      <c r="DRP82" s="164"/>
      <c r="DRQ82" s="164"/>
      <c r="DRR82" s="164"/>
      <c r="DRS82" s="164"/>
      <c r="DRT82" s="164"/>
      <c r="DRU82" s="164"/>
      <c r="DRV82" s="164"/>
      <c r="DRW82" s="164"/>
      <c r="DRX82" s="164"/>
      <c r="DRY82" s="164"/>
      <c r="DRZ82" s="164"/>
      <c r="DSA82" s="164"/>
      <c r="DSB82" s="164"/>
      <c r="DSC82" s="164"/>
      <c r="DSD82" s="164"/>
      <c r="DSE82" s="164"/>
      <c r="DSF82" s="164"/>
      <c r="DSG82" s="164"/>
      <c r="DSH82" s="164"/>
      <c r="DSI82" s="164"/>
      <c r="DSJ82" s="164"/>
      <c r="DSK82" s="164"/>
      <c r="DSL82" s="164"/>
      <c r="DSM82" s="164"/>
      <c r="DSN82" s="164"/>
      <c r="DSO82" s="164"/>
      <c r="DSP82" s="164"/>
      <c r="DSQ82" s="164"/>
      <c r="DSR82" s="164"/>
      <c r="DSS82" s="164"/>
      <c r="DST82" s="164"/>
      <c r="DSU82" s="164"/>
      <c r="DSV82" s="164"/>
      <c r="DSW82" s="164"/>
      <c r="DSX82" s="164"/>
      <c r="DSY82" s="164"/>
      <c r="DSZ82" s="164"/>
      <c r="DTA82" s="164"/>
      <c r="DTB82" s="164"/>
      <c r="DTC82" s="164"/>
      <c r="DTD82" s="164"/>
      <c r="DTE82" s="164"/>
      <c r="DTF82" s="164"/>
      <c r="DTG82" s="164"/>
      <c r="DTH82" s="164"/>
      <c r="DTI82" s="164"/>
      <c r="DTJ82" s="164"/>
      <c r="DTK82" s="164"/>
      <c r="DTL82" s="164"/>
      <c r="DTM82" s="164"/>
      <c r="DTN82" s="164"/>
      <c r="DTO82" s="164"/>
      <c r="DTP82" s="164"/>
      <c r="DTQ82" s="164"/>
      <c r="DTR82" s="164"/>
      <c r="DTS82" s="164"/>
      <c r="DTT82" s="164"/>
      <c r="DTU82" s="164"/>
      <c r="DTV82" s="164"/>
      <c r="DTW82" s="164"/>
      <c r="DTX82" s="164"/>
      <c r="DTY82" s="164"/>
      <c r="DTZ82" s="164"/>
      <c r="DUA82" s="164"/>
      <c r="DUB82" s="164"/>
      <c r="DUC82" s="164"/>
      <c r="DUD82" s="164"/>
      <c r="DUE82" s="164"/>
      <c r="DUF82" s="164"/>
      <c r="DUG82" s="164"/>
      <c r="DUH82" s="164"/>
      <c r="DUI82" s="164"/>
      <c r="DUJ82" s="164"/>
      <c r="DUK82" s="164"/>
      <c r="DUL82" s="164"/>
      <c r="DUM82" s="164"/>
      <c r="DUN82" s="164"/>
      <c r="DUO82" s="164"/>
      <c r="DUP82" s="164"/>
      <c r="DUQ82" s="164"/>
      <c r="DUR82" s="164"/>
      <c r="DUS82" s="164"/>
      <c r="DUT82" s="164"/>
      <c r="DUU82" s="164"/>
      <c r="DUV82" s="164"/>
      <c r="DUW82" s="164"/>
      <c r="DUX82" s="164"/>
      <c r="DUY82" s="164"/>
      <c r="DUZ82" s="164"/>
      <c r="DVA82" s="164"/>
      <c r="DVB82" s="164"/>
      <c r="DVC82" s="164"/>
      <c r="DVD82" s="164"/>
      <c r="DVE82" s="164"/>
      <c r="DVF82" s="164"/>
      <c r="DVG82" s="164"/>
      <c r="DVH82" s="164"/>
      <c r="DVI82" s="164"/>
      <c r="DVJ82" s="164"/>
      <c r="DVK82" s="164"/>
      <c r="DVL82" s="164"/>
      <c r="DVM82" s="164"/>
      <c r="DVN82" s="164"/>
      <c r="DVO82" s="164"/>
      <c r="DVP82" s="164"/>
      <c r="DVQ82" s="164"/>
      <c r="DVR82" s="164"/>
      <c r="DVS82" s="164"/>
      <c r="DVT82" s="164"/>
      <c r="DVU82" s="164"/>
      <c r="DVV82" s="164"/>
      <c r="DVW82" s="164"/>
      <c r="DVX82" s="164"/>
      <c r="DVY82" s="164"/>
      <c r="DVZ82" s="164"/>
      <c r="DWA82" s="164"/>
      <c r="DWB82" s="164"/>
      <c r="DWC82" s="164"/>
      <c r="DWD82" s="164"/>
      <c r="DWE82" s="164"/>
      <c r="DWF82" s="164"/>
      <c r="DWG82" s="164"/>
      <c r="DWH82" s="164"/>
      <c r="DWI82" s="164"/>
      <c r="DWJ82" s="164"/>
      <c r="DWK82" s="164"/>
      <c r="DWL82" s="164"/>
      <c r="DWM82" s="164"/>
      <c r="DWN82" s="164"/>
      <c r="DWO82" s="164"/>
      <c r="DWP82" s="164"/>
      <c r="DWQ82" s="164"/>
      <c r="DWR82" s="164"/>
      <c r="DWS82" s="164"/>
      <c r="DWT82" s="164"/>
      <c r="DWU82" s="164"/>
      <c r="DWV82" s="164"/>
      <c r="DWW82" s="164"/>
      <c r="DWX82" s="164"/>
      <c r="DWY82" s="164"/>
      <c r="DWZ82" s="164"/>
      <c r="DXA82" s="164"/>
      <c r="DXB82" s="164"/>
      <c r="DXC82" s="164"/>
      <c r="DXD82" s="164"/>
      <c r="DXE82" s="164"/>
      <c r="DXF82" s="164"/>
      <c r="DXG82" s="164"/>
      <c r="DXH82" s="164"/>
      <c r="DXI82" s="164"/>
      <c r="DXJ82" s="164"/>
      <c r="DXK82" s="164"/>
      <c r="DXL82" s="164"/>
      <c r="DXM82" s="164"/>
      <c r="DXN82" s="164"/>
      <c r="DXO82" s="164"/>
      <c r="DXP82" s="164"/>
      <c r="DXQ82" s="164"/>
      <c r="DXR82" s="164"/>
      <c r="DXS82" s="164"/>
      <c r="DXT82" s="164"/>
      <c r="DXU82" s="164"/>
      <c r="DXV82" s="164"/>
      <c r="DXW82" s="164"/>
      <c r="DXX82" s="164"/>
      <c r="DXY82" s="164"/>
      <c r="DXZ82" s="164"/>
      <c r="DYA82" s="164"/>
      <c r="DYB82" s="164"/>
      <c r="DYC82" s="164"/>
      <c r="DYD82" s="164"/>
      <c r="DYE82" s="164"/>
      <c r="DYF82" s="164"/>
      <c r="DYG82" s="164"/>
      <c r="DYH82" s="164"/>
      <c r="DYI82" s="164"/>
      <c r="DYJ82" s="164"/>
      <c r="DYK82" s="164"/>
      <c r="DYL82" s="164"/>
      <c r="DYM82" s="164"/>
      <c r="DYN82" s="164"/>
      <c r="DYO82" s="164"/>
      <c r="DYP82" s="164"/>
      <c r="DYQ82" s="164"/>
      <c r="DYR82" s="164"/>
      <c r="DYS82" s="164"/>
      <c r="DYT82" s="164"/>
      <c r="DYU82" s="164"/>
      <c r="DYV82" s="164"/>
      <c r="DYW82" s="164"/>
      <c r="DYX82" s="164"/>
      <c r="DYY82" s="164"/>
      <c r="DYZ82" s="164"/>
      <c r="DZA82" s="164"/>
      <c r="DZB82" s="164"/>
      <c r="DZC82" s="164"/>
      <c r="DZD82" s="164"/>
      <c r="DZE82" s="164"/>
      <c r="DZF82" s="164"/>
      <c r="DZG82" s="164"/>
      <c r="DZH82" s="164"/>
      <c r="DZI82" s="164"/>
      <c r="DZJ82" s="164"/>
      <c r="DZK82" s="164"/>
      <c r="DZL82" s="164"/>
      <c r="DZM82" s="164"/>
      <c r="DZN82" s="164"/>
      <c r="DZO82" s="164"/>
      <c r="DZP82" s="164"/>
      <c r="DZQ82" s="164"/>
      <c r="DZR82" s="164"/>
      <c r="DZS82" s="164"/>
      <c r="DZT82" s="164"/>
      <c r="DZU82" s="164"/>
      <c r="DZV82" s="164"/>
      <c r="DZW82" s="164"/>
      <c r="DZX82" s="164"/>
      <c r="DZY82" s="164"/>
      <c r="DZZ82" s="164"/>
      <c r="EAA82" s="164"/>
      <c r="EAB82" s="164"/>
      <c r="EAC82" s="164"/>
      <c r="EAD82" s="164"/>
      <c r="EAE82" s="164"/>
      <c r="EAF82" s="164"/>
      <c r="EAG82" s="164"/>
      <c r="EAH82" s="164"/>
      <c r="EAI82" s="164"/>
      <c r="EAJ82" s="164"/>
      <c r="EAK82" s="164"/>
      <c r="EAL82" s="164"/>
      <c r="EAM82" s="164"/>
      <c r="EAN82" s="164"/>
      <c r="EAO82" s="164"/>
      <c r="EAP82" s="164"/>
      <c r="EAQ82" s="164"/>
      <c r="EAR82" s="164"/>
      <c r="EAS82" s="164"/>
      <c r="EAT82" s="164"/>
      <c r="EAU82" s="164"/>
      <c r="EAV82" s="164"/>
      <c r="EAW82" s="164"/>
      <c r="EAX82" s="164"/>
      <c r="EAY82" s="164"/>
      <c r="EAZ82" s="164"/>
      <c r="EBA82" s="164"/>
      <c r="EBB82" s="164"/>
      <c r="EBC82" s="164"/>
      <c r="EBD82" s="164"/>
      <c r="EBE82" s="164"/>
      <c r="EBF82" s="164"/>
      <c r="EBG82" s="164"/>
      <c r="EBH82" s="164"/>
      <c r="EBI82" s="164"/>
      <c r="EBJ82" s="164"/>
      <c r="EBK82" s="164"/>
      <c r="EBL82" s="164"/>
      <c r="EBM82" s="164"/>
      <c r="EBN82" s="164"/>
      <c r="EBO82" s="164"/>
      <c r="EBP82" s="164"/>
      <c r="EBQ82" s="164"/>
      <c r="EBR82" s="164"/>
      <c r="EBS82" s="164"/>
      <c r="EBT82" s="164"/>
      <c r="EBU82" s="164"/>
      <c r="EBV82" s="164"/>
      <c r="EBW82" s="164"/>
      <c r="EBX82" s="164"/>
      <c r="EBY82" s="164"/>
      <c r="EBZ82" s="164"/>
      <c r="ECA82" s="164"/>
      <c r="ECB82" s="164"/>
      <c r="ECC82" s="164"/>
      <c r="ECD82" s="164"/>
      <c r="ECE82" s="164"/>
      <c r="ECF82" s="164"/>
      <c r="ECG82" s="164"/>
      <c r="ECH82" s="164"/>
      <c r="ECI82" s="164"/>
      <c r="ECJ82" s="164"/>
      <c r="ECK82" s="164"/>
      <c r="ECL82" s="164"/>
      <c r="ECM82" s="164"/>
      <c r="ECN82" s="164"/>
      <c r="ECO82" s="164"/>
      <c r="ECP82" s="164"/>
      <c r="ECQ82" s="164"/>
      <c r="ECR82" s="164"/>
      <c r="ECS82" s="164"/>
      <c r="ECT82" s="164"/>
      <c r="ECU82" s="164"/>
      <c r="ECV82" s="164"/>
      <c r="ECW82" s="164"/>
      <c r="ECX82" s="164"/>
      <c r="ECY82" s="164"/>
      <c r="ECZ82" s="164"/>
      <c r="EDA82" s="164"/>
      <c r="EDB82" s="164"/>
      <c r="EDC82" s="164"/>
      <c r="EDD82" s="164"/>
      <c r="EDE82" s="164"/>
      <c r="EDF82" s="164"/>
      <c r="EDG82" s="164"/>
      <c r="EDH82" s="164"/>
      <c r="EDI82" s="164"/>
      <c r="EDJ82" s="164"/>
      <c r="EDK82" s="164"/>
      <c r="EDL82" s="164"/>
      <c r="EDM82" s="164"/>
      <c r="EDN82" s="164"/>
      <c r="EDO82" s="164"/>
      <c r="EDP82" s="164"/>
      <c r="EDQ82" s="164"/>
      <c r="EDR82" s="164"/>
      <c r="EDS82" s="164"/>
      <c r="EDT82" s="164"/>
      <c r="EDU82" s="164"/>
      <c r="EDV82" s="164"/>
      <c r="EDW82" s="164"/>
      <c r="EDX82" s="164"/>
      <c r="EDY82" s="164"/>
      <c r="EDZ82" s="164"/>
      <c r="EEA82" s="164"/>
      <c r="EEB82" s="164"/>
      <c r="EEC82" s="164"/>
      <c r="EED82" s="164"/>
      <c r="EEE82" s="164"/>
      <c r="EEF82" s="164"/>
      <c r="EEG82" s="164"/>
      <c r="EEH82" s="164"/>
      <c r="EEI82" s="164"/>
      <c r="EEJ82" s="164"/>
      <c r="EEK82" s="164"/>
      <c r="EEL82" s="164"/>
      <c r="EEM82" s="164"/>
      <c r="EEN82" s="164"/>
      <c r="EEO82" s="164"/>
      <c r="EEP82" s="164"/>
      <c r="EEQ82" s="164"/>
      <c r="EER82" s="164"/>
      <c r="EES82" s="164"/>
      <c r="EET82" s="164"/>
      <c r="EEU82" s="164"/>
      <c r="EEV82" s="164"/>
      <c r="EEW82" s="164"/>
      <c r="EEX82" s="164"/>
      <c r="EEY82" s="164"/>
      <c r="EEZ82" s="164"/>
      <c r="EFA82" s="164"/>
      <c r="EFB82" s="164"/>
      <c r="EFC82" s="164"/>
      <c r="EFD82" s="164"/>
      <c r="EFE82" s="164"/>
      <c r="EFF82" s="164"/>
      <c r="EFG82" s="164"/>
      <c r="EFH82" s="164"/>
      <c r="EFI82" s="164"/>
      <c r="EFJ82" s="164"/>
      <c r="EFK82" s="164"/>
      <c r="EFL82" s="164"/>
      <c r="EFM82" s="164"/>
      <c r="EFN82" s="164"/>
      <c r="EFO82" s="164"/>
      <c r="EFP82" s="164"/>
      <c r="EFQ82" s="164"/>
      <c r="EFR82" s="164"/>
      <c r="EFS82" s="164"/>
      <c r="EFT82" s="164"/>
      <c r="EFU82" s="164"/>
      <c r="EFV82" s="164"/>
      <c r="EFW82" s="164"/>
      <c r="EFX82" s="164"/>
      <c r="EFY82" s="164"/>
      <c r="EFZ82" s="164"/>
      <c r="EGA82" s="164"/>
      <c r="EGB82" s="164"/>
      <c r="EGC82" s="164"/>
      <c r="EGD82" s="164"/>
      <c r="EGE82" s="164"/>
      <c r="EGF82" s="164"/>
      <c r="EGG82" s="164"/>
      <c r="EGH82" s="164"/>
      <c r="EGI82" s="164"/>
      <c r="EGJ82" s="164"/>
      <c r="EGK82" s="164"/>
      <c r="EGL82" s="164"/>
      <c r="EGM82" s="164"/>
      <c r="EGN82" s="164"/>
      <c r="EGO82" s="164"/>
      <c r="EGP82" s="164"/>
      <c r="EGQ82" s="164"/>
      <c r="EGR82" s="164"/>
      <c r="EGS82" s="164"/>
      <c r="EGT82" s="164"/>
      <c r="EGU82" s="164"/>
      <c r="EGV82" s="164"/>
      <c r="EGW82" s="164"/>
      <c r="EGX82" s="164"/>
      <c r="EGY82" s="164"/>
      <c r="EGZ82" s="164"/>
      <c r="EHA82" s="164"/>
      <c r="EHB82" s="164"/>
      <c r="EHC82" s="164"/>
      <c r="EHD82" s="164"/>
      <c r="EHE82" s="164"/>
      <c r="EHF82" s="164"/>
      <c r="EHG82" s="164"/>
      <c r="EHH82" s="164"/>
      <c r="EHI82" s="164"/>
      <c r="EHJ82" s="164"/>
      <c r="EHK82" s="164"/>
      <c r="EHL82" s="164"/>
      <c r="EHM82" s="164"/>
      <c r="EHN82" s="164"/>
      <c r="EHO82" s="164"/>
      <c r="EHP82" s="164"/>
      <c r="EHQ82" s="164"/>
      <c r="EHR82" s="164"/>
      <c r="EHS82" s="164"/>
      <c r="EHT82" s="164"/>
      <c r="EHU82" s="164"/>
      <c r="EHV82" s="164"/>
      <c r="EHW82" s="164"/>
      <c r="EHX82" s="164"/>
      <c r="EHY82" s="164"/>
      <c r="EHZ82" s="164"/>
      <c r="EIA82" s="164"/>
      <c r="EIB82" s="164"/>
      <c r="EIC82" s="164"/>
      <c r="EID82" s="164"/>
      <c r="EIE82" s="164"/>
      <c r="EIF82" s="164"/>
      <c r="EIG82" s="164"/>
      <c r="EIH82" s="164"/>
      <c r="EII82" s="164"/>
      <c r="EIJ82" s="164"/>
      <c r="EIK82" s="164"/>
      <c r="EIL82" s="164"/>
      <c r="EIM82" s="164"/>
      <c r="EIN82" s="164"/>
      <c r="EIO82" s="164"/>
      <c r="EIP82" s="164"/>
      <c r="EIQ82" s="164"/>
      <c r="EIR82" s="164"/>
      <c r="EIS82" s="164"/>
      <c r="EIT82" s="164"/>
      <c r="EIU82" s="164"/>
      <c r="EIV82" s="164"/>
      <c r="EIW82" s="164"/>
      <c r="EIX82" s="164"/>
      <c r="EIY82" s="164"/>
      <c r="EIZ82" s="164"/>
      <c r="EJA82" s="164"/>
      <c r="EJB82" s="164"/>
      <c r="EJC82" s="164"/>
      <c r="EJD82" s="164"/>
      <c r="EJE82" s="164"/>
      <c r="EJF82" s="164"/>
      <c r="EJG82" s="164"/>
      <c r="EJH82" s="164"/>
      <c r="EJI82" s="164"/>
      <c r="EJJ82" s="164"/>
      <c r="EJK82" s="164"/>
      <c r="EJL82" s="164"/>
      <c r="EJM82" s="164"/>
      <c r="EJN82" s="164"/>
      <c r="EJO82" s="164"/>
      <c r="EJP82" s="164"/>
      <c r="EJQ82" s="164"/>
      <c r="EJR82" s="164"/>
      <c r="EJS82" s="164"/>
      <c r="EJT82" s="164"/>
      <c r="EJU82" s="164"/>
      <c r="EJV82" s="164"/>
      <c r="EJW82" s="164"/>
      <c r="EJX82" s="164"/>
      <c r="EJY82" s="164"/>
      <c r="EJZ82" s="164"/>
      <c r="EKA82" s="164"/>
      <c r="EKB82" s="164"/>
      <c r="EKC82" s="164"/>
      <c r="EKD82" s="164"/>
      <c r="EKE82" s="164"/>
      <c r="EKF82" s="164"/>
      <c r="EKG82" s="164"/>
      <c r="EKH82" s="164"/>
      <c r="EKI82" s="164"/>
      <c r="EKJ82" s="164"/>
      <c r="EKK82" s="164"/>
      <c r="EKL82" s="164"/>
      <c r="EKM82" s="164"/>
      <c r="EKN82" s="164"/>
      <c r="EKO82" s="164"/>
      <c r="EKP82" s="164"/>
      <c r="EKQ82" s="164"/>
      <c r="EKR82" s="164"/>
      <c r="EKS82" s="164"/>
      <c r="EKT82" s="164"/>
      <c r="EKU82" s="164"/>
      <c r="EKV82" s="164"/>
      <c r="EKW82" s="164"/>
      <c r="EKX82" s="164"/>
      <c r="EKY82" s="164"/>
      <c r="EKZ82" s="164"/>
      <c r="ELA82" s="164"/>
      <c r="ELB82" s="164"/>
      <c r="ELC82" s="164"/>
      <c r="ELD82" s="164"/>
      <c r="ELE82" s="164"/>
      <c r="ELF82" s="164"/>
      <c r="ELG82" s="164"/>
      <c r="ELH82" s="164"/>
      <c r="ELI82" s="164"/>
      <c r="ELJ82" s="164"/>
      <c r="ELK82" s="164"/>
      <c r="ELL82" s="164"/>
      <c r="ELM82" s="164"/>
      <c r="ELN82" s="164"/>
      <c r="ELO82" s="164"/>
      <c r="ELP82" s="164"/>
      <c r="ELQ82" s="164"/>
      <c r="ELR82" s="164"/>
      <c r="ELS82" s="164"/>
      <c r="ELT82" s="164"/>
      <c r="ELU82" s="164"/>
      <c r="ELV82" s="164"/>
      <c r="ELW82" s="164"/>
      <c r="ELX82" s="164"/>
      <c r="ELY82" s="164"/>
      <c r="ELZ82" s="164"/>
      <c r="EMA82" s="164"/>
      <c r="EMB82" s="164"/>
      <c r="EMC82" s="164"/>
      <c r="EMD82" s="164"/>
      <c r="EME82" s="164"/>
      <c r="EMF82" s="164"/>
      <c r="EMG82" s="164"/>
      <c r="EMH82" s="164"/>
      <c r="EMI82" s="164"/>
      <c r="EMJ82" s="164"/>
      <c r="EMK82" s="164"/>
      <c r="EML82" s="164"/>
      <c r="EMM82" s="164"/>
      <c r="EMN82" s="164"/>
      <c r="EMO82" s="164"/>
      <c r="EMP82" s="164"/>
      <c r="EMQ82" s="164"/>
      <c r="EMR82" s="164"/>
      <c r="EMS82" s="164"/>
      <c r="EMT82" s="164"/>
      <c r="EMU82" s="164"/>
      <c r="EMV82" s="164"/>
      <c r="EMW82" s="164"/>
      <c r="EMX82" s="164"/>
      <c r="EMY82" s="164"/>
      <c r="EMZ82" s="164"/>
      <c r="ENA82" s="164"/>
      <c r="ENB82" s="164"/>
      <c r="ENC82" s="164"/>
      <c r="END82" s="164"/>
      <c r="ENE82" s="164"/>
      <c r="ENF82" s="164"/>
      <c r="ENG82" s="164"/>
      <c r="ENH82" s="164"/>
      <c r="ENI82" s="164"/>
      <c r="ENJ82" s="164"/>
      <c r="ENK82" s="164"/>
      <c r="ENL82" s="164"/>
      <c r="ENM82" s="164"/>
      <c r="ENN82" s="164"/>
      <c r="ENO82" s="164"/>
      <c r="ENP82" s="164"/>
      <c r="ENQ82" s="164"/>
      <c r="ENR82" s="164"/>
      <c r="ENS82" s="164"/>
      <c r="ENT82" s="164"/>
      <c r="ENU82" s="164"/>
      <c r="ENV82" s="164"/>
      <c r="ENW82" s="164"/>
      <c r="ENX82" s="164"/>
      <c r="ENY82" s="164"/>
      <c r="ENZ82" s="164"/>
      <c r="EOA82" s="164"/>
      <c r="EOB82" s="164"/>
      <c r="EOC82" s="164"/>
      <c r="EOD82" s="164"/>
      <c r="EOE82" s="164"/>
      <c r="EOF82" s="164"/>
      <c r="EOG82" s="164"/>
      <c r="EOH82" s="164"/>
      <c r="EOI82" s="164"/>
      <c r="EOJ82" s="164"/>
      <c r="EOK82" s="164"/>
      <c r="EOL82" s="164"/>
      <c r="EOM82" s="164"/>
      <c r="EON82" s="164"/>
      <c r="EOO82" s="164"/>
      <c r="EOP82" s="164"/>
      <c r="EOQ82" s="164"/>
      <c r="EOR82" s="164"/>
      <c r="EOS82" s="164"/>
      <c r="EOT82" s="164"/>
      <c r="EOU82" s="164"/>
      <c r="EOV82" s="164"/>
      <c r="EOW82" s="164"/>
      <c r="EOX82" s="164"/>
      <c r="EOY82" s="164"/>
      <c r="EOZ82" s="164"/>
      <c r="EPA82" s="164"/>
      <c r="EPB82" s="164"/>
      <c r="EPC82" s="164"/>
      <c r="EPD82" s="164"/>
      <c r="EPE82" s="164"/>
      <c r="EPF82" s="164"/>
      <c r="EPG82" s="164"/>
      <c r="EPH82" s="164"/>
      <c r="EPI82" s="164"/>
      <c r="EPJ82" s="164"/>
      <c r="EPK82" s="164"/>
      <c r="EPL82" s="164"/>
      <c r="EPM82" s="164"/>
      <c r="EPN82" s="164"/>
      <c r="EPO82" s="164"/>
      <c r="EPP82" s="164"/>
      <c r="EPQ82" s="164"/>
      <c r="EPR82" s="164"/>
      <c r="EPS82" s="164"/>
      <c r="EPT82" s="164"/>
      <c r="EPU82" s="164"/>
      <c r="EPV82" s="164"/>
      <c r="EPW82" s="164"/>
      <c r="EPX82" s="164"/>
      <c r="EPY82" s="164"/>
      <c r="EPZ82" s="164"/>
      <c r="EQA82" s="164"/>
      <c r="EQB82" s="164"/>
      <c r="EQC82" s="164"/>
      <c r="EQD82" s="164"/>
      <c r="EQE82" s="164"/>
      <c r="EQF82" s="164"/>
      <c r="EQG82" s="164"/>
      <c r="EQH82" s="164"/>
      <c r="EQI82" s="164"/>
      <c r="EQJ82" s="164"/>
      <c r="EQK82" s="164"/>
      <c r="EQL82" s="164"/>
      <c r="EQM82" s="164"/>
      <c r="EQN82" s="164"/>
      <c r="EQO82" s="164"/>
      <c r="EQP82" s="164"/>
      <c r="EQQ82" s="164"/>
      <c r="EQR82" s="164"/>
      <c r="EQS82" s="164"/>
      <c r="EQT82" s="164"/>
      <c r="EQU82" s="164"/>
      <c r="EQV82" s="164"/>
      <c r="EQW82" s="164"/>
      <c r="EQX82" s="164"/>
      <c r="EQY82" s="164"/>
      <c r="EQZ82" s="164"/>
      <c r="ERA82" s="164"/>
      <c r="ERB82" s="164"/>
      <c r="ERC82" s="164"/>
      <c r="ERD82" s="164"/>
      <c r="ERE82" s="164"/>
      <c r="ERF82" s="164"/>
      <c r="ERG82" s="164"/>
      <c r="ERH82" s="164"/>
      <c r="ERI82" s="164"/>
      <c r="ERJ82" s="164"/>
      <c r="ERK82" s="164"/>
      <c r="ERL82" s="164"/>
      <c r="ERM82" s="164"/>
      <c r="ERN82" s="164"/>
      <c r="ERO82" s="164"/>
      <c r="ERP82" s="164"/>
      <c r="ERQ82" s="164"/>
      <c r="ERR82" s="164"/>
      <c r="ERS82" s="164"/>
      <c r="ERT82" s="164"/>
      <c r="ERU82" s="164"/>
      <c r="ERV82" s="164"/>
      <c r="ERW82" s="164"/>
      <c r="ERX82" s="164"/>
      <c r="ERY82" s="164"/>
      <c r="ERZ82" s="164"/>
      <c r="ESA82" s="164"/>
      <c r="ESB82" s="164"/>
      <c r="ESC82" s="164"/>
      <c r="ESD82" s="164"/>
      <c r="ESE82" s="164"/>
      <c r="ESF82" s="164"/>
      <c r="ESG82" s="164"/>
      <c r="ESH82" s="164"/>
      <c r="ESI82" s="164"/>
      <c r="ESJ82" s="164"/>
      <c r="ESK82" s="164"/>
      <c r="ESL82" s="164"/>
      <c r="ESM82" s="164"/>
      <c r="ESN82" s="164"/>
      <c r="ESO82" s="164"/>
      <c r="ESP82" s="164"/>
      <c r="ESQ82" s="164"/>
      <c r="ESR82" s="164"/>
      <c r="ESS82" s="164"/>
      <c r="EST82" s="164"/>
      <c r="ESU82" s="164"/>
      <c r="ESV82" s="164"/>
      <c r="ESW82" s="164"/>
      <c r="ESX82" s="164"/>
      <c r="ESY82" s="164"/>
      <c r="ESZ82" s="164"/>
      <c r="ETA82" s="164"/>
      <c r="ETB82" s="164"/>
      <c r="ETC82" s="164"/>
      <c r="ETD82" s="164"/>
      <c r="ETE82" s="164"/>
      <c r="ETF82" s="164"/>
      <c r="ETG82" s="164"/>
      <c r="ETH82" s="164"/>
      <c r="ETI82" s="164"/>
      <c r="ETJ82" s="164"/>
      <c r="ETK82" s="164"/>
      <c r="ETL82" s="164"/>
      <c r="ETM82" s="164"/>
      <c r="ETN82" s="164"/>
      <c r="ETO82" s="164"/>
      <c r="ETP82" s="164"/>
      <c r="ETQ82" s="164"/>
      <c r="ETR82" s="164"/>
      <c r="ETS82" s="164"/>
      <c r="ETT82" s="164"/>
      <c r="ETU82" s="164"/>
      <c r="ETV82" s="164"/>
      <c r="ETW82" s="164"/>
      <c r="ETX82" s="164"/>
      <c r="ETY82" s="164"/>
      <c r="ETZ82" s="164"/>
      <c r="EUA82" s="164"/>
      <c r="EUB82" s="164"/>
      <c r="EUC82" s="164"/>
      <c r="EUD82" s="164"/>
      <c r="EUE82" s="164"/>
      <c r="EUF82" s="164"/>
      <c r="EUG82" s="164"/>
      <c r="EUH82" s="164"/>
      <c r="EUI82" s="164"/>
      <c r="EUJ82" s="164"/>
      <c r="EUK82" s="164"/>
      <c r="EUL82" s="164"/>
      <c r="EUM82" s="164"/>
      <c r="EUN82" s="164"/>
      <c r="EUO82" s="164"/>
      <c r="EUP82" s="164"/>
      <c r="EUQ82" s="164"/>
      <c r="EUR82" s="164"/>
      <c r="EUS82" s="164"/>
      <c r="EUT82" s="164"/>
      <c r="EUU82" s="164"/>
      <c r="EUV82" s="164"/>
      <c r="EUW82" s="164"/>
      <c r="EUX82" s="164"/>
      <c r="EUY82" s="164"/>
      <c r="EUZ82" s="164"/>
      <c r="EVA82" s="164"/>
      <c r="EVB82" s="164"/>
      <c r="EVC82" s="164"/>
      <c r="EVD82" s="164"/>
      <c r="EVE82" s="164"/>
      <c r="EVF82" s="164"/>
      <c r="EVG82" s="164"/>
      <c r="EVH82" s="164"/>
      <c r="EVI82" s="164"/>
      <c r="EVJ82" s="164"/>
      <c r="EVK82" s="164"/>
      <c r="EVL82" s="164"/>
      <c r="EVM82" s="164"/>
      <c r="EVN82" s="164"/>
      <c r="EVO82" s="164"/>
      <c r="EVP82" s="164"/>
      <c r="EVQ82" s="164"/>
      <c r="EVR82" s="164"/>
      <c r="EVS82" s="164"/>
      <c r="EVT82" s="164"/>
      <c r="EVU82" s="164"/>
      <c r="EVV82" s="164"/>
      <c r="EVW82" s="164"/>
      <c r="EVX82" s="164"/>
      <c r="EVY82" s="164"/>
      <c r="EVZ82" s="164"/>
      <c r="EWA82" s="164"/>
      <c r="EWB82" s="164"/>
      <c r="EWC82" s="164"/>
      <c r="EWD82" s="164"/>
      <c r="EWE82" s="164"/>
      <c r="EWF82" s="164"/>
      <c r="EWG82" s="164"/>
      <c r="EWH82" s="164"/>
      <c r="EWI82" s="164"/>
      <c r="EWJ82" s="164"/>
      <c r="EWK82" s="164"/>
      <c r="EWL82" s="164"/>
      <c r="EWM82" s="164"/>
      <c r="EWN82" s="164"/>
      <c r="EWO82" s="164"/>
      <c r="EWP82" s="164"/>
      <c r="EWQ82" s="164"/>
      <c r="EWR82" s="164"/>
      <c r="EWS82" s="164"/>
      <c r="EWT82" s="164"/>
      <c r="EWU82" s="164"/>
      <c r="EWV82" s="164"/>
      <c r="EWW82" s="164"/>
      <c r="EWX82" s="164"/>
      <c r="EWY82" s="164"/>
      <c r="EWZ82" s="164"/>
      <c r="EXA82" s="164"/>
      <c r="EXB82" s="164"/>
      <c r="EXC82" s="164"/>
      <c r="EXD82" s="164"/>
      <c r="EXE82" s="164"/>
      <c r="EXF82" s="164"/>
      <c r="EXG82" s="164"/>
      <c r="EXH82" s="164"/>
      <c r="EXI82" s="164"/>
      <c r="EXJ82" s="164"/>
      <c r="EXK82" s="164"/>
      <c r="EXL82" s="164"/>
      <c r="EXM82" s="164"/>
      <c r="EXN82" s="164"/>
      <c r="EXO82" s="164"/>
      <c r="EXP82" s="164"/>
      <c r="EXQ82" s="164"/>
      <c r="EXR82" s="164"/>
      <c r="EXS82" s="164"/>
      <c r="EXT82" s="164"/>
      <c r="EXU82" s="164"/>
      <c r="EXV82" s="164"/>
      <c r="EXW82" s="164"/>
      <c r="EXX82" s="164"/>
      <c r="EXY82" s="164"/>
      <c r="EXZ82" s="164"/>
      <c r="EYA82" s="164"/>
      <c r="EYB82" s="164"/>
      <c r="EYC82" s="164"/>
      <c r="EYD82" s="164"/>
      <c r="EYE82" s="164"/>
      <c r="EYF82" s="164"/>
      <c r="EYG82" s="164"/>
      <c r="EYH82" s="164"/>
      <c r="EYI82" s="164"/>
      <c r="EYJ82" s="164"/>
      <c r="EYK82" s="164"/>
      <c r="EYL82" s="164"/>
      <c r="EYM82" s="164"/>
      <c r="EYN82" s="164"/>
      <c r="EYO82" s="164"/>
      <c r="EYP82" s="164"/>
      <c r="EYQ82" s="164"/>
      <c r="EYR82" s="164"/>
      <c r="EYS82" s="164"/>
      <c r="EYT82" s="164"/>
      <c r="EYU82" s="164"/>
      <c r="EYV82" s="164"/>
      <c r="EYW82" s="164"/>
      <c r="EYX82" s="164"/>
      <c r="EYY82" s="164"/>
      <c r="EYZ82" s="164"/>
      <c r="EZA82" s="164"/>
      <c r="EZB82" s="164"/>
      <c r="EZC82" s="164"/>
      <c r="EZD82" s="164"/>
      <c r="EZE82" s="164"/>
      <c r="EZF82" s="164"/>
      <c r="EZG82" s="164"/>
      <c r="EZH82" s="164"/>
      <c r="EZI82" s="164"/>
      <c r="EZJ82" s="164"/>
      <c r="EZK82" s="164"/>
      <c r="EZL82" s="164"/>
      <c r="EZM82" s="164"/>
      <c r="EZN82" s="164"/>
      <c r="EZO82" s="164"/>
      <c r="EZP82" s="164"/>
      <c r="EZQ82" s="164"/>
      <c r="EZR82" s="164"/>
      <c r="EZS82" s="164"/>
      <c r="EZT82" s="164"/>
      <c r="EZU82" s="164"/>
      <c r="EZV82" s="164"/>
      <c r="EZW82" s="164"/>
      <c r="EZX82" s="164"/>
      <c r="EZY82" s="164"/>
      <c r="EZZ82" s="164"/>
      <c r="FAA82" s="164"/>
      <c r="FAB82" s="164"/>
      <c r="FAC82" s="164"/>
      <c r="FAD82" s="164"/>
      <c r="FAE82" s="164"/>
      <c r="FAF82" s="164"/>
      <c r="FAG82" s="164"/>
      <c r="FAH82" s="164"/>
      <c r="FAI82" s="164"/>
      <c r="FAJ82" s="164"/>
      <c r="FAK82" s="164"/>
      <c r="FAL82" s="164"/>
      <c r="FAM82" s="164"/>
      <c r="FAN82" s="164"/>
      <c r="FAO82" s="164"/>
      <c r="FAP82" s="164"/>
      <c r="FAQ82" s="164"/>
      <c r="FAR82" s="164"/>
      <c r="FAS82" s="164"/>
      <c r="FAT82" s="164"/>
      <c r="FAU82" s="164"/>
      <c r="FAV82" s="164"/>
      <c r="FAW82" s="164"/>
      <c r="FAX82" s="164"/>
      <c r="FAY82" s="164"/>
      <c r="FAZ82" s="164"/>
      <c r="FBA82" s="164"/>
      <c r="FBB82" s="164"/>
      <c r="FBC82" s="164"/>
      <c r="FBD82" s="164"/>
      <c r="FBE82" s="164"/>
      <c r="FBF82" s="164"/>
      <c r="FBG82" s="164"/>
      <c r="FBH82" s="164"/>
      <c r="FBI82" s="164"/>
      <c r="FBJ82" s="164"/>
      <c r="FBK82" s="164"/>
      <c r="FBL82" s="164"/>
      <c r="FBM82" s="164"/>
      <c r="FBN82" s="164"/>
      <c r="FBO82" s="164"/>
      <c r="FBP82" s="164"/>
      <c r="FBQ82" s="164"/>
      <c r="FBR82" s="164"/>
      <c r="FBS82" s="164"/>
      <c r="FBT82" s="164"/>
      <c r="FBU82" s="164"/>
      <c r="FBV82" s="164"/>
      <c r="FBW82" s="164"/>
      <c r="FBX82" s="164"/>
      <c r="FBY82" s="164"/>
      <c r="FBZ82" s="164"/>
      <c r="FCA82" s="164"/>
      <c r="FCB82" s="164"/>
      <c r="FCC82" s="164"/>
      <c r="FCD82" s="164"/>
      <c r="FCE82" s="164"/>
      <c r="FCF82" s="164"/>
      <c r="FCG82" s="164"/>
      <c r="FCH82" s="164"/>
      <c r="FCI82" s="164"/>
      <c r="FCJ82" s="164"/>
      <c r="FCK82" s="164"/>
      <c r="FCL82" s="164"/>
      <c r="FCM82" s="164"/>
      <c r="FCN82" s="164"/>
      <c r="FCO82" s="164"/>
      <c r="FCP82" s="164"/>
      <c r="FCQ82" s="164"/>
      <c r="FCR82" s="164"/>
      <c r="FCS82" s="164"/>
      <c r="FCT82" s="164"/>
      <c r="FCU82" s="164"/>
      <c r="FCV82" s="164"/>
      <c r="FCW82" s="164"/>
      <c r="FCX82" s="164"/>
      <c r="FCY82" s="164"/>
      <c r="FCZ82" s="164"/>
      <c r="FDA82" s="164"/>
      <c r="FDB82" s="164"/>
      <c r="FDC82" s="164"/>
      <c r="FDD82" s="164"/>
      <c r="FDE82" s="164"/>
      <c r="FDF82" s="164"/>
      <c r="FDG82" s="164"/>
      <c r="FDH82" s="164"/>
      <c r="FDI82" s="164"/>
      <c r="FDJ82" s="164"/>
      <c r="FDK82" s="164"/>
      <c r="FDL82" s="164"/>
      <c r="FDM82" s="164"/>
      <c r="FDN82" s="164"/>
      <c r="FDO82" s="164"/>
      <c r="FDP82" s="164"/>
      <c r="FDQ82" s="164"/>
      <c r="FDR82" s="164"/>
      <c r="FDS82" s="164"/>
      <c r="FDT82" s="164"/>
      <c r="FDU82" s="164"/>
      <c r="FDV82" s="164"/>
      <c r="FDW82" s="164"/>
      <c r="FDX82" s="164"/>
      <c r="FDY82" s="164"/>
      <c r="FDZ82" s="164"/>
      <c r="FEA82" s="164"/>
      <c r="FEB82" s="164"/>
      <c r="FEC82" s="164"/>
      <c r="FED82" s="164"/>
      <c r="FEE82" s="164"/>
      <c r="FEF82" s="164"/>
      <c r="FEG82" s="164"/>
      <c r="FEH82" s="164"/>
      <c r="FEI82" s="164"/>
      <c r="FEJ82" s="164"/>
      <c r="FEK82" s="164"/>
      <c r="FEL82" s="164"/>
      <c r="FEM82" s="164"/>
      <c r="FEN82" s="164"/>
      <c r="FEO82" s="164"/>
      <c r="FEP82" s="164"/>
      <c r="FEQ82" s="164"/>
      <c r="FER82" s="164"/>
      <c r="FES82" s="164"/>
      <c r="FET82" s="164"/>
      <c r="FEU82" s="164"/>
      <c r="FEV82" s="164"/>
      <c r="FEW82" s="164"/>
      <c r="FEX82" s="164"/>
      <c r="FEY82" s="164"/>
      <c r="FEZ82" s="164"/>
      <c r="FFA82" s="164"/>
      <c r="FFB82" s="164"/>
      <c r="FFC82" s="164"/>
      <c r="FFD82" s="164"/>
      <c r="FFE82" s="164"/>
      <c r="FFF82" s="164"/>
      <c r="FFG82" s="164"/>
      <c r="FFH82" s="164"/>
      <c r="FFI82" s="164"/>
      <c r="FFJ82" s="164"/>
      <c r="FFK82" s="164"/>
      <c r="FFL82" s="164"/>
      <c r="FFM82" s="164"/>
      <c r="FFN82" s="164"/>
      <c r="FFO82" s="164"/>
      <c r="FFP82" s="164"/>
      <c r="FFQ82" s="164"/>
      <c r="FFR82" s="164"/>
      <c r="FFS82" s="164"/>
      <c r="FFT82" s="164"/>
      <c r="FFU82" s="164"/>
      <c r="FFV82" s="164"/>
      <c r="FFW82" s="164"/>
      <c r="FFX82" s="164"/>
      <c r="FFY82" s="164"/>
      <c r="FFZ82" s="164"/>
      <c r="FGA82" s="164"/>
      <c r="FGB82" s="164"/>
      <c r="FGC82" s="164"/>
      <c r="FGD82" s="164"/>
      <c r="FGE82" s="164"/>
      <c r="FGF82" s="164"/>
      <c r="FGG82" s="164"/>
      <c r="FGH82" s="164"/>
      <c r="FGI82" s="164"/>
      <c r="FGJ82" s="164"/>
      <c r="FGK82" s="164"/>
      <c r="FGL82" s="164"/>
      <c r="FGM82" s="164"/>
      <c r="FGN82" s="164"/>
      <c r="FGO82" s="164"/>
      <c r="FGP82" s="164"/>
      <c r="FGQ82" s="164"/>
      <c r="FGR82" s="164"/>
      <c r="FGS82" s="164"/>
      <c r="FGT82" s="164"/>
      <c r="FGU82" s="164"/>
      <c r="FGV82" s="164"/>
      <c r="FGW82" s="164"/>
      <c r="FGX82" s="164"/>
      <c r="FGY82" s="164"/>
      <c r="FGZ82" s="164"/>
      <c r="FHA82" s="164"/>
      <c r="FHB82" s="164"/>
      <c r="FHC82" s="164"/>
      <c r="FHD82" s="164"/>
      <c r="FHE82" s="164"/>
      <c r="FHF82" s="164"/>
      <c r="FHG82" s="164"/>
      <c r="FHH82" s="164"/>
      <c r="FHI82" s="164"/>
      <c r="FHJ82" s="164"/>
      <c r="FHK82" s="164"/>
      <c r="FHL82" s="164"/>
      <c r="FHM82" s="164"/>
      <c r="FHN82" s="164"/>
      <c r="FHO82" s="164"/>
      <c r="FHP82" s="164"/>
      <c r="FHQ82" s="164"/>
      <c r="FHR82" s="164"/>
      <c r="FHS82" s="164"/>
      <c r="FHT82" s="164"/>
      <c r="FHU82" s="164"/>
      <c r="FHV82" s="164"/>
      <c r="FHW82" s="164"/>
      <c r="FHX82" s="164"/>
      <c r="FHY82" s="164"/>
      <c r="FHZ82" s="164"/>
      <c r="FIA82" s="164"/>
      <c r="FIB82" s="164"/>
      <c r="FIC82" s="164"/>
      <c r="FID82" s="164"/>
      <c r="FIE82" s="164"/>
      <c r="FIF82" s="164"/>
      <c r="FIG82" s="164"/>
      <c r="FIH82" s="164"/>
      <c r="FII82" s="164"/>
      <c r="FIJ82" s="164"/>
      <c r="FIK82" s="164"/>
      <c r="FIL82" s="164"/>
      <c r="FIM82" s="164"/>
      <c r="FIN82" s="164"/>
      <c r="FIO82" s="164"/>
      <c r="FIP82" s="164"/>
      <c r="FIQ82" s="164"/>
      <c r="FIR82" s="164"/>
      <c r="FIS82" s="164"/>
      <c r="FIT82" s="164"/>
      <c r="FIU82" s="164"/>
      <c r="FIV82" s="164"/>
      <c r="FIW82" s="164"/>
      <c r="FIX82" s="164"/>
      <c r="FIY82" s="164"/>
      <c r="FIZ82" s="164"/>
      <c r="FJA82" s="164"/>
      <c r="FJB82" s="164"/>
      <c r="FJC82" s="164"/>
      <c r="FJD82" s="164"/>
      <c r="FJE82" s="164"/>
      <c r="FJF82" s="164"/>
      <c r="FJG82" s="164"/>
      <c r="FJH82" s="164"/>
      <c r="FJI82" s="164"/>
      <c r="FJJ82" s="164"/>
      <c r="FJK82" s="164"/>
      <c r="FJL82" s="164"/>
      <c r="FJM82" s="164"/>
      <c r="FJN82" s="164"/>
      <c r="FJO82" s="164"/>
      <c r="FJP82" s="164"/>
      <c r="FJQ82" s="164"/>
      <c r="FJR82" s="164"/>
      <c r="FJS82" s="164"/>
      <c r="FJT82" s="164"/>
      <c r="FJU82" s="164"/>
      <c r="FJV82" s="164"/>
      <c r="FJW82" s="164"/>
      <c r="FJX82" s="164"/>
      <c r="FJY82" s="164"/>
      <c r="FJZ82" s="164"/>
      <c r="FKA82" s="164"/>
      <c r="FKB82" s="164"/>
      <c r="FKC82" s="164"/>
      <c r="FKD82" s="164"/>
      <c r="FKE82" s="164"/>
      <c r="FKF82" s="164"/>
      <c r="FKG82" s="164"/>
      <c r="FKH82" s="164"/>
      <c r="FKI82" s="164"/>
      <c r="FKJ82" s="164"/>
      <c r="FKK82" s="164"/>
      <c r="FKL82" s="164"/>
      <c r="FKM82" s="164"/>
      <c r="FKN82" s="164"/>
      <c r="FKO82" s="164"/>
      <c r="FKP82" s="164"/>
      <c r="FKQ82" s="164"/>
      <c r="FKR82" s="164"/>
      <c r="FKS82" s="164"/>
      <c r="FKT82" s="164"/>
      <c r="FKU82" s="164"/>
      <c r="FKV82" s="164"/>
      <c r="FKW82" s="164"/>
      <c r="FKX82" s="164"/>
      <c r="FKY82" s="164"/>
      <c r="FKZ82" s="164"/>
      <c r="FLA82" s="164"/>
      <c r="FLB82" s="164"/>
      <c r="FLC82" s="164"/>
      <c r="FLD82" s="164"/>
      <c r="FLE82" s="164"/>
      <c r="FLF82" s="164"/>
      <c r="FLG82" s="164"/>
      <c r="FLH82" s="164"/>
      <c r="FLI82" s="164"/>
      <c r="FLJ82" s="164"/>
      <c r="FLK82" s="164"/>
      <c r="FLL82" s="164"/>
      <c r="FLM82" s="164"/>
      <c r="FLN82" s="164"/>
      <c r="FLO82" s="164"/>
      <c r="FLP82" s="164"/>
      <c r="FLQ82" s="164"/>
      <c r="FLR82" s="164"/>
      <c r="FLS82" s="164"/>
      <c r="FLT82" s="164"/>
      <c r="FLU82" s="164"/>
      <c r="FLV82" s="164"/>
      <c r="FLW82" s="164"/>
      <c r="FLX82" s="164"/>
      <c r="FLY82" s="164"/>
      <c r="FLZ82" s="164"/>
      <c r="FMA82" s="164"/>
      <c r="FMB82" s="164"/>
      <c r="FMC82" s="164"/>
      <c r="FMD82" s="164"/>
      <c r="FME82" s="164"/>
      <c r="FMF82" s="164"/>
      <c r="FMG82" s="164"/>
      <c r="FMH82" s="164"/>
      <c r="FMI82" s="164"/>
      <c r="FMJ82" s="164"/>
      <c r="FMK82" s="164"/>
      <c r="FML82" s="164"/>
      <c r="FMM82" s="164"/>
      <c r="FMN82" s="164"/>
      <c r="FMO82" s="164"/>
      <c r="FMP82" s="164"/>
      <c r="FMQ82" s="164"/>
      <c r="FMR82" s="164"/>
      <c r="FMS82" s="164"/>
      <c r="FMT82" s="164"/>
      <c r="FMU82" s="164"/>
      <c r="FMV82" s="164"/>
      <c r="FMW82" s="164"/>
      <c r="FMX82" s="164"/>
      <c r="FMY82" s="164"/>
      <c r="FMZ82" s="164"/>
      <c r="FNA82" s="164"/>
      <c r="FNB82" s="164"/>
      <c r="FNC82" s="164"/>
      <c r="FND82" s="164"/>
      <c r="FNE82" s="164"/>
      <c r="FNF82" s="164"/>
      <c r="FNG82" s="164"/>
      <c r="FNH82" s="164"/>
      <c r="FNI82" s="164"/>
      <c r="FNJ82" s="164"/>
      <c r="FNK82" s="164"/>
      <c r="FNL82" s="164"/>
      <c r="FNM82" s="164"/>
      <c r="FNN82" s="164"/>
      <c r="FNO82" s="164"/>
      <c r="FNP82" s="164"/>
      <c r="FNQ82" s="164"/>
      <c r="FNR82" s="164"/>
      <c r="FNS82" s="164"/>
      <c r="FNT82" s="164"/>
      <c r="FNU82" s="164"/>
      <c r="FNV82" s="164"/>
      <c r="FNW82" s="164"/>
      <c r="FNX82" s="164"/>
      <c r="FNY82" s="164"/>
      <c r="FNZ82" s="164"/>
      <c r="FOA82" s="164"/>
      <c r="FOB82" s="164"/>
      <c r="FOC82" s="164"/>
      <c r="FOD82" s="164"/>
      <c r="FOE82" s="164"/>
      <c r="FOF82" s="164"/>
      <c r="FOG82" s="164"/>
      <c r="FOH82" s="164"/>
      <c r="FOI82" s="164"/>
      <c r="FOJ82" s="164"/>
      <c r="FOK82" s="164"/>
      <c r="FOL82" s="164"/>
      <c r="FOM82" s="164"/>
      <c r="FON82" s="164"/>
      <c r="FOO82" s="164"/>
      <c r="FOP82" s="164"/>
      <c r="FOQ82" s="164"/>
      <c r="FOR82" s="164"/>
      <c r="FOS82" s="164"/>
      <c r="FOT82" s="164"/>
      <c r="FOU82" s="164"/>
      <c r="FOV82" s="164"/>
      <c r="FOW82" s="164"/>
      <c r="FOX82" s="164"/>
      <c r="FOY82" s="164"/>
      <c r="FOZ82" s="164"/>
      <c r="FPA82" s="164"/>
      <c r="FPB82" s="164"/>
      <c r="FPC82" s="164"/>
      <c r="FPD82" s="164"/>
      <c r="FPE82" s="164"/>
      <c r="FPF82" s="164"/>
      <c r="FPG82" s="164"/>
      <c r="FPH82" s="164"/>
      <c r="FPI82" s="164"/>
      <c r="FPJ82" s="164"/>
      <c r="FPK82" s="164"/>
      <c r="FPL82" s="164"/>
      <c r="FPM82" s="164"/>
      <c r="FPN82" s="164"/>
      <c r="FPO82" s="164"/>
      <c r="FPP82" s="164"/>
      <c r="FPQ82" s="164"/>
      <c r="FPR82" s="164"/>
      <c r="FPS82" s="164"/>
      <c r="FPT82" s="164"/>
      <c r="FPU82" s="164"/>
      <c r="FPV82" s="164"/>
      <c r="FPW82" s="164"/>
      <c r="FPX82" s="164"/>
      <c r="FPY82" s="164"/>
      <c r="FPZ82" s="164"/>
      <c r="FQA82" s="164"/>
      <c r="FQB82" s="164"/>
      <c r="FQC82" s="164"/>
      <c r="FQD82" s="164"/>
      <c r="FQE82" s="164"/>
      <c r="FQF82" s="164"/>
      <c r="FQG82" s="164"/>
      <c r="FQH82" s="164"/>
      <c r="FQI82" s="164"/>
      <c r="FQJ82" s="164"/>
      <c r="FQK82" s="164"/>
      <c r="FQL82" s="164"/>
      <c r="FQM82" s="164"/>
      <c r="FQN82" s="164"/>
      <c r="FQO82" s="164"/>
      <c r="FQP82" s="164"/>
      <c r="FQQ82" s="164"/>
      <c r="FQR82" s="164"/>
      <c r="FQS82" s="164"/>
      <c r="FQT82" s="164"/>
      <c r="FQU82" s="164"/>
      <c r="FQV82" s="164"/>
      <c r="FQW82" s="164"/>
      <c r="FQX82" s="164"/>
      <c r="FQY82" s="164"/>
      <c r="FQZ82" s="164"/>
      <c r="FRA82" s="164"/>
      <c r="FRB82" s="164"/>
      <c r="FRC82" s="164"/>
      <c r="FRD82" s="164"/>
      <c r="FRE82" s="164"/>
      <c r="FRF82" s="164"/>
      <c r="FRG82" s="164"/>
      <c r="FRH82" s="164"/>
      <c r="FRI82" s="164"/>
      <c r="FRJ82" s="164"/>
      <c r="FRK82" s="164"/>
      <c r="FRL82" s="164"/>
      <c r="FRM82" s="164"/>
      <c r="FRN82" s="164"/>
      <c r="FRO82" s="164"/>
      <c r="FRP82" s="164"/>
      <c r="FRQ82" s="164"/>
      <c r="FRR82" s="164"/>
      <c r="FRS82" s="164"/>
      <c r="FRT82" s="164"/>
      <c r="FRU82" s="164"/>
      <c r="FRV82" s="164"/>
      <c r="FRW82" s="164"/>
      <c r="FRX82" s="164"/>
      <c r="FRY82" s="164"/>
      <c r="FRZ82" s="164"/>
      <c r="FSA82" s="164"/>
      <c r="FSB82" s="164"/>
      <c r="FSC82" s="164"/>
      <c r="FSD82" s="164"/>
      <c r="FSE82" s="164"/>
      <c r="FSF82" s="164"/>
      <c r="FSG82" s="164"/>
      <c r="FSH82" s="164"/>
      <c r="FSI82" s="164"/>
      <c r="FSJ82" s="164"/>
      <c r="FSK82" s="164"/>
      <c r="FSL82" s="164"/>
      <c r="FSM82" s="164"/>
      <c r="FSN82" s="164"/>
      <c r="FSO82" s="164"/>
      <c r="FSP82" s="164"/>
      <c r="FSQ82" s="164"/>
      <c r="FSR82" s="164"/>
      <c r="FSS82" s="164"/>
      <c r="FST82" s="164"/>
      <c r="FSU82" s="164"/>
      <c r="FSV82" s="164"/>
      <c r="FSW82" s="164"/>
      <c r="FSX82" s="164"/>
      <c r="FSY82" s="164"/>
      <c r="FSZ82" s="164"/>
      <c r="FTA82" s="164"/>
      <c r="FTB82" s="164"/>
      <c r="FTC82" s="164"/>
      <c r="FTD82" s="164"/>
      <c r="FTE82" s="164"/>
      <c r="FTF82" s="164"/>
      <c r="FTG82" s="164"/>
      <c r="FTH82" s="164"/>
      <c r="FTI82" s="164"/>
      <c r="FTJ82" s="164"/>
      <c r="FTK82" s="164"/>
      <c r="FTL82" s="164"/>
      <c r="FTM82" s="164"/>
      <c r="FTN82" s="164"/>
      <c r="FTO82" s="164"/>
      <c r="FTP82" s="164"/>
      <c r="FTQ82" s="164"/>
      <c r="FTR82" s="164"/>
      <c r="FTS82" s="164"/>
      <c r="FTT82" s="164"/>
      <c r="FTU82" s="164"/>
      <c r="FTV82" s="164"/>
      <c r="FTW82" s="164"/>
      <c r="FTX82" s="164"/>
      <c r="FTY82" s="164"/>
      <c r="FTZ82" s="164"/>
      <c r="FUA82" s="164"/>
      <c r="FUB82" s="164"/>
      <c r="FUC82" s="164"/>
      <c r="FUD82" s="164"/>
      <c r="FUE82" s="164"/>
      <c r="FUF82" s="164"/>
      <c r="FUG82" s="164"/>
      <c r="FUH82" s="164"/>
      <c r="FUI82" s="164"/>
      <c r="FUJ82" s="164"/>
      <c r="FUK82" s="164"/>
      <c r="FUL82" s="164"/>
      <c r="FUM82" s="164"/>
      <c r="FUN82" s="164"/>
      <c r="FUO82" s="164"/>
      <c r="FUP82" s="164"/>
      <c r="FUQ82" s="164"/>
      <c r="FUR82" s="164"/>
      <c r="FUS82" s="164"/>
      <c r="FUT82" s="164"/>
      <c r="FUU82" s="164"/>
      <c r="FUV82" s="164"/>
      <c r="FUW82" s="164"/>
      <c r="FUX82" s="164"/>
      <c r="FUY82" s="164"/>
      <c r="FUZ82" s="164"/>
      <c r="FVA82" s="164"/>
      <c r="FVB82" s="164"/>
      <c r="FVC82" s="164"/>
      <c r="FVD82" s="164"/>
      <c r="FVE82" s="164"/>
      <c r="FVF82" s="164"/>
      <c r="FVG82" s="164"/>
      <c r="FVH82" s="164"/>
      <c r="FVI82" s="164"/>
      <c r="FVJ82" s="164"/>
      <c r="FVK82" s="164"/>
      <c r="FVL82" s="164"/>
      <c r="FVM82" s="164"/>
      <c r="FVN82" s="164"/>
      <c r="FVO82" s="164"/>
      <c r="FVP82" s="164"/>
      <c r="FVQ82" s="164"/>
      <c r="FVR82" s="164"/>
      <c r="FVS82" s="164"/>
      <c r="FVT82" s="164"/>
      <c r="FVU82" s="164"/>
      <c r="FVV82" s="164"/>
      <c r="FVW82" s="164"/>
      <c r="FVX82" s="164"/>
      <c r="FVY82" s="164"/>
      <c r="FVZ82" s="164"/>
      <c r="FWA82" s="164"/>
      <c r="FWB82" s="164"/>
      <c r="FWC82" s="164"/>
      <c r="FWD82" s="164"/>
      <c r="FWE82" s="164"/>
      <c r="FWF82" s="164"/>
      <c r="FWG82" s="164"/>
      <c r="FWH82" s="164"/>
      <c r="FWI82" s="164"/>
      <c r="FWJ82" s="164"/>
      <c r="FWK82" s="164"/>
      <c r="FWL82" s="164"/>
      <c r="FWM82" s="164"/>
      <c r="FWN82" s="164"/>
      <c r="FWO82" s="164"/>
      <c r="FWP82" s="164"/>
      <c r="FWQ82" s="164"/>
      <c r="FWR82" s="164"/>
      <c r="FWS82" s="164"/>
      <c r="FWT82" s="164"/>
      <c r="FWU82" s="164"/>
      <c r="FWV82" s="164"/>
      <c r="FWW82" s="164"/>
      <c r="FWX82" s="164"/>
      <c r="FWY82" s="164"/>
      <c r="FWZ82" s="164"/>
      <c r="FXA82" s="164"/>
      <c r="FXB82" s="164"/>
      <c r="FXC82" s="164"/>
      <c r="FXD82" s="164"/>
      <c r="FXE82" s="164"/>
      <c r="FXF82" s="164"/>
      <c r="FXG82" s="164"/>
      <c r="FXH82" s="164"/>
      <c r="FXI82" s="164"/>
      <c r="FXJ82" s="164"/>
      <c r="FXK82" s="164"/>
      <c r="FXL82" s="164"/>
      <c r="FXM82" s="164"/>
      <c r="FXN82" s="164"/>
      <c r="FXO82" s="164"/>
      <c r="FXP82" s="164"/>
      <c r="FXQ82" s="164"/>
      <c r="FXR82" s="164"/>
      <c r="FXS82" s="164"/>
      <c r="FXT82" s="164"/>
      <c r="FXU82" s="164"/>
      <c r="FXV82" s="164"/>
      <c r="FXW82" s="164"/>
      <c r="FXX82" s="164"/>
      <c r="FXY82" s="164"/>
      <c r="FXZ82" s="164"/>
      <c r="FYA82" s="164"/>
      <c r="FYB82" s="164"/>
      <c r="FYC82" s="164"/>
      <c r="FYD82" s="164"/>
      <c r="FYE82" s="164"/>
      <c r="FYF82" s="164"/>
      <c r="FYG82" s="164"/>
      <c r="FYH82" s="164"/>
      <c r="FYI82" s="164"/>
      <c r="FYJ82" s="164"/>
      <c r="FYK82" s="164"/>
      <c r="FYL82" s="164"/>
      <c r="FYM82" s="164"/>
      <c r="FYN82" s="164"/>
      <c r="FYO82" s="164"/>
      <c r="FYP82" s="164"/>
      <c r="FYQ82" s="164"/>
      <c r="FYR82" s="164"/>
      <c r="FYS82" s="164"/>
      <c r="FYT82" s="164"/>
      <c r="FYU82" s="164"/>
      <c r="FYV82" s="164"/>
      <c r="FYW82" s="164"/>
      <c r="FYX82" s="164"/>
      <c r="FYY82" s="164"/>
      <c r="FYZ82" s="164"/>
      <c r="FZA82" s="164"/>
      <c r="FZB82" s="164"/>
      <c r="FZC82" s="164"/>
      <c r="FZD82" s="164"/>
      <c r="FZE82" s="164"/>
      <c r="FZF82" s="164"/>
      <c r="FZG82" s="164"/>
      <c r="FZH82" s="164"/>
      <c r="FZI82" s="164"/>
      <c r="FZJ82" s="164"/>
      <c r="FZK82" s="164"/>
      <c r="FZL82" s="164"/>
      <c r="FZM82" s="164"/>
      <c r="FZN82" s="164"/>
      <c r="FZO82" s="164"/>
      <c r="FZP82" s="164"/>
      <c r="FZQ82" s="164"/>
      <c r="FZR82" s="164"/>
      <c r="FZS82" s="164"/>
      <c r="FZT82" s="164"/>
      <c r="FZU82" s="164"/>
      <c r="FZV82" s="164"/>
      <c r="FZW82" s="164"/>
      <c r="FZX82" s="164"/>
      <c r="FZY82" s="164"/>
      <c r="FZZ82" s="164"/>
      <c r="GAA82" s="164"/>
      <c r="GAB82" s="164"/>
      <c r="GAC82" s="164"/>
      <c r="GAD82" s="164"/>
      <c r="GAE82" s="164"/>
      <c r="GAF82" s="164"/>
      <c r="GAG82" s="164"/>
      <c r="GAH82" s="164"/>
      <c r="GAI82" s="164"/>
      <c r="GAJ82" s="164"/>
      <c r="GAK82" s="164"/>
      <c r="GAL82" s="164"/>
      <c r="GAM82" s="164"/>
      <c r="GAN82" s="164"/>
      <c r="GAO82" s="164"/>
      <c r="GAP82" s="164"/>
      <c r="GAQ82" s="164"/>
      <c r="GAR82" s="164"/>
      <c r="GAS82" s="164"/>
      <c r="GAT82" s="164"/>
      <c r="GAU82" s="164"/>
      <c r="GAV82" s="164"/>
      <c r="GAW82" s="164"/>
      <c r="GAX82" s="164"/>
      <c r="GAY82" s="164"/>
      <c r="GAZ82" s="164"/>
      <c r="GBA82" s="164"/>
      <c r="GBB82" s="164"/>
      <c r="GBC82" s="164"/>
      <c r="GBD82" s="164"/>
      <c r="GBE82" s="164"/>
      <c r="GBF82" s="164"/>
      <c r="GBG82" s="164"/>
      <c r="GBH82" s="164"/>
      <c r="GBI82" s="164"/>
      <c r="GBJ82" s="164"/>
      <c r="GBK82" s="164"/>
      <c r="GBL82" s="164"/>
      <c r="GBM82" s="164"/>
      <c r="GBN82" s="164"/>
      <c r="GBO82" s="164"/>
      <c r="GBP82" s="164"/>
      <c r="GBQ82" s="164"/>
      <c r="GBR82" s="164"/>
      <c r="GBS82" s="164"/>
      <c r="GBT82" s="164"/>
      <c r="GBU82" s="164"/>
      <c r="GBV82" s="164"/>
      <c r="GBW82" s="164"/>
      <c r="GBX82" s="164"/>
      <c r="GBY82" s="164"/>
      <c r="GBZ82" s="164"/>
      <c r="GCA82" s="164"/>
      <c r="GCB82" s="164"/>
      <c r="GCC82" s="164"/>
      <c r="GCD82" s="164"/>
      <c r="GCE82" s="164"/>
      <c r="GCF82" s="164"/>
      <c r="GCG82" s="164"/>
      <c r="GCH82" s="164"/>
      <c r="GCI82" s="164"/>
      <c r="GCJ82" s="164"/>
      <c r="GCK82" s="164"/>
      <c r="GCL82" s="164"/>
      <c r="GCM82" s="164"/>
      <c r="GCN82" s="164"/>
      <c r="GCO82" s="164"/>
      <c r="GCP82" s="164"/>
      <c r="GCQ82" s="164"/>
      <c r="GCR82" s="164"/>
      <c r="GCS82" s="164"/>
      <c r="GCT82" s="164"/>
      <c r="GCU82" s="164"/>
      <c r="GCV82" s="164"/>
      <c r="GCW82" s="164"/>
      <c r="GCX82" s="164"/>
      <c r="GCY82" s="164"/>
      <c r="GCZ82" s="164"/>
      <c r="GDA82" s="164"/>
      <c r="GDB82" s="164"/>
      <c r="GDC82" s="164"/>
      <c r="GDD82" s="164"/>
      <c r="GDE82" s="164"/>
      <c r="GDF82" s="164"/>
      <c r="GDG82" s="164"/>
      <c r="GDH82" s="164"/>
      <c r="GDI82" s="164"/>
      <c r="GDJ82" s="164"/>
      <c r="GDK82" s="164"/>
      <c r="GDL82" s="164"/>
      <c r="GDM82" s="164"/>
      <c r="GDN82" s="164"/>
      <c r="GDO82" s="164"/>
      <c r="GDP82" s="164"/>
      <c r="GDQ82" s="164"/>
      <c r="GDR82" s="164"/>
      <c r="GDS82" s="164"/>
      <c r="GDT82" s="164"/>
      <c r="GDU82" s="164"/>
      <c r="GDV82" s="164"/>
      <c r="GDW82" s="164"/>
      <c r="GDX82" s="164"/>
      <c r="GDY82" s="164"/>
      <c r="GDZ82" s="164"/>
      <c r="GEA82" s="164"/>
      <c r="GEB82" s="164"/>
      <c r="GEC82" s="164"/>
      <c r="GED82" s="164"/>
      <c r="GEE82" s="164"/>
      <c r="GEF82" s="164"/>
      <c r="GEG82" s="164"/>
      <c r="GEH82" s="164"/>
      <c r="GEI82" s="164"/>
      <c r="GEJ82" s="164"/>
      <c r="GEK82" s="164"/>
      <c r="GEL82" s="164"/>
      <c r="GEM82" s="164"/>
      <c r="GEN82" s="164"/>
      <c r="GEO82" s="164"/>
      <c r="GEP82" s="164"/>
      <c r="GEQ82" s="164"/>
      <c r="GER82" s="164"/>
      <c r="GES82" s="164"/>
      <c r="GET82" s="164"/>
      <c r="GEU82" s="164"/>
      <c r="GEV82" s="164"/>
      <c r="GEW82" s="164"/>
      <c r="GEX82" s="164"/>
      <c r="GEY82" s="164"/>
      <c r="GEZ82" s="164"/>
      <c r="GFA82" s="164"/>
      <c r="GFB82" s="164"/>
      <c r="GFC82" s="164"/>
      <c r="GFD82" s="164"/>
      <c r="GFE82" s="164"/>
      <c r="GFF82" s="164"/>
      <c r="GFG82" s="164"/>
      <c r="GFH82" s="164"/>
      <c r="GFI82" s="164"/>
      <c r="GFJ82" s="164"/>
      <c r="GFK82" s="164"/>
      <c r="GFL82" s="164"/>
      <c r="GFM82" s="164"/>
      <c r="GFN82" s="164"/>
      <c r="GFO82" s="164"/>
      <c r="GFP82" s="164"/>
      <c r="GFQ82" s="164"/>
      <c r="GFR82" s="164"/>
      <c r="GFS82" s="164"/>
      <c r="GFT82" s="164"/>
      <c r="GFU82" s="164"/>
      <c r="GFV82" s="164"/>
      <c r="GFW82" s="164"/>
      <c r="GFX82" s="164"/>
      <c r="GFY82" s="164"/>
      <c r="GFZ82" s="164"/>
      <c r="GGA82" s="164"/>
      <c r="GGB82" s="164"/>
      <c r="GGC82" s="164"/>
      <c r="GGD82" s="164"/>
      <c r="GGE82" s="164"/>
      <c r="GGF82" s="164"/>
      <c r="GGG82" s="164"/>
      <c r="GGH82" s="164"/>
      <c r="GGI82" s="164"/>
      <c r="GGJ82" s="164"/>
      <c r="GGK82" s="164"/>
      <c r="GGL82" s="164"/>
      <c r="GGM82" s="164"/>
      <c r="GGN82" s="164"/>
      <c r="GGO82" s="164"/>
      <c r="GGP82" s="164"/>
      <c r="GGQ82" s="164"/>
      <c r="GGR82" s="164"/>
      <c r="GGS82" s="164"/>
      <c r="GGT82" s="164"/>
      <c r="GGU82" s="164"/>
      <c r="GGV82" s="164"/>
      <c r="GGW82" s="164"/>
      <c r="GGX82" s="164"/>
      <c r="GGY82" s="164"/>
      <c r="GGZ82" s="164"/>
      <c r="GHA82" s="164"/>
      <c r="GHB82" s="164"/>
      <c r="GHC82" s="164"/>
      <c r="GHD82" s="164"/>
      <c r="GHE82" s="164"/>
      <c r="GHF82" s="164"/>
      <c r="GHG82" s="164"/>
      <c r="GHH82" s="164"/>
      <c r="GHI82" s="164"/>
      <c r="GHJ82" s="164"/>
      <c r="GHK82" s="164"/>
      <c r="GHL82" s="164"/>
      <c r="GHM82" s="164"/>
      <c r="GHN82" s="164"/>
      <c r="GHO82" s="164"/>
      <c r="GHP82" s="164"/>
      <c r="GHQ82" s="164"/>
      <c r="GHR82" s="164"/>
      <c r="GHS82" s="164"/>
      <c r="GHT82" s="164"/>
      <c r="GHU82" s="164"/>
      <c r="GHV82" s="164"/>
      <c r="GHW82" s="164"/>
      <c r="GHX82" s="164"/>
      <c r="GHY82" s="164"/>
      <c r="GHZ82" s="164"/>
      <c r="GIA82" s="164"/>
      <c r="GIB82" s="164"/>
      <c r="GIC82" s="164"/>
      <c r="GID82" s="164"/>
      <c r="GIE82" s="164"/>
      <c r="GIF82" s="164"/>
      <c r="GIG82" s="164"/>
      <c r="GIH82" s="164"/>
      <c r="GII82" s="164"/>
      <c r="GIJ82" s="164"/>
      <c r="GIK82" s="164"/>
      <c r="GIL82" s="164"/>
      <c r="GIM82" s="164"/>
      <c r="GIN82" s="164"/>
      <c r="GIO82" s="164"/>
      <c r="GIP82" s="164"/>
      <c r="GIQ82" s="164"/>
      <c r="GIR82" s="164"/>
      <c r="GIS82" s="164"/>
      <c r="GIT82" s="164"/>
      <c r="GIU82" s="164"/>
      <c r="GIV82" s="164"/>
      <c r="GIW82" s="164"/>
      <c r="GIX82" s="164"/>
      <c r="GIY82" s="164"/>
      <c r="GIZ82" s="164"/>
      <c r="GJA82" s="164"/>
      <c r="GJB82" s="164"/>
      <c r="GJC82" s="164"/>
      <c r="GJD82" s="164"/>
      <c r="GJE82" s="164"/>
      <c r="GJF82" s="164"/>
      <c r="GJG82" s="164"/>
      <c r="GJH82" s="164"/>
      <c r="GJI82" s="164"/>
      <c r="GJJ82" s="164"/>
      <c r="GJK82" s="164"/>
      <c r="GJL82" s="164"/>
      <c r="GJM82" s="164"/>
      <c r="GJN82" s="164"/>
      <c r="GJO82" s="164"/>
      <c r="GJP82" s="164"/>
      <c r="GJQ82" s="164"/>
      <c r="GJR82" s="164"/>
      <c r="GJS82" s="164"/>
      <c r="GJT82" s="164"/>
      <c r="GJU82" s="164"/>
      <c r="GJV82" s="164"/>
      <c r="GJW82" s="164"/>
      <c r="GJX82" s="164"/>
      <c r="GJY82" s="164"/>
      <c r="GJZ82" s="164"/>
      <c r="GKA82" s="164"/>
      <c r="GKB82" s="164"/>
      <c r="GKC82" s="164"/>
      <c r="GKD82" s="164"/>
      <c r="GKE82" s="164"/>
      <c r="GKF82" s="164"/>
      <c r="GKG82" s="164"/>
      <c r="GKH82" s="164"/>
      <c r="GKI82" s="164"/>
      <c r="GKJ82" s="164"/>
      <c r="GKK82" s="164"/>
      <c r="GKL82" s="164"/>
      <c r="GKM82" s="164"/>
      <c r="GKN82" s="164"/>
      <c r="GKO82" s="164"/>
      <c r="GKP82" s="164"/>
      <c r="GKQ82" s="164"/>
      <c r="GKR82" s="164"/>
      <c r="GKS82" s="164"/>
      <c r="GKT82" s="164"/>
      <c r="GKU82" s="164"/>
      <c r="GKV82" s="164"/>
      <c r="GKW82" s="164"/>
      <c r="GKX82" s="164"/>
      <c r="GKY82" s="164"/>
      <c r="GKZ82" s="164"/>
      <c r="GLA82" s="164"/>
      <c r="GLB82" s="164"/>
      <c r="GLC82" s="164"/>
      <c r="GLD82" s="164"/>
      <c r="GLE82" s="164"/>
      <c r="GLF82" s="164"/>
      <c r="GLG82" s="164"/>
      <c r="GLH82" s="164"/>
      <c r="GLI82" s="164"/>
      <c r="GLJ82" s="164"/>
      <c r="GLK82" s="164"/>
      <c r="GLL82" s="164"/>
      <c r="GLM82" s="164"/>
      <c r="GLN82" s="164"/>
      <c r="GLO82" s="164"/>
      <c r="GLP82" s="164"/>
      <c r="GLQ82" s="164"/>
      <c r="GLR82" s="164"/>
      <c r="GLS82" s="164"/>
      <c r="GLT82" s="164"/>
      <c r="GLU82" s="164"/>
      <c r="GLV82" s="164"/>
      <c r="GLW82" s="164"/>
      <c r="GLX82" s="164"/>
      <c r="GLY82" s="164"/>
      <c r="GLZ82" s="164"/>
      <c r="GMA82" s="164"/>
      <c r="GMB82" s="164"/>
      <c r="GMC82" s="164"/>
      <c r="GMD82" s="164"/>
      <c r="GME82" s="164"/>
      <c r="GMF82" s="164"/>
      <c r="GMG82" s="164"/>
      <c r="GMH82" s="164"/>
      <c r="GMI82" s="164"/>
      <c r="GMJ82" s="164"/>
      <c r="GMK82" s="164"/>
      <c r="GML82" s="164"/>
      <c r="GMM82" s="164"/>
      <c r="GMN82" s="164"/>
      <c r="GMO82" s="164"/>
      <c r="GMP82" s="164"/>
      <c r="GMQ82" s="164"/>
      <c r="GMR82" s="164"/>
      <c r="GMS82" s="164"/>
      <c r="GMT82" s="164"/>
      <c r="GMU82" s="164"/>
      <c r="GMV82" s="164"/>
      <c r="GMW82" s="164"/>
      <c r="GMX82" s="164"/>
      <c r="GMY82" s="164"/>
      <c r="GMZ82" s="164"/>
      <c r="GNA82" s="164"/>
      <c r="GNB82" s="164"/>
      <c r="GNC82" s="164"/>
      <c r="GND82" s="164"/>
      <c r="GNE82" s="164"/>
      <c r="GNF82" s="164"/>
      <c r="GNG82" s="164"/>
      <c r="GNH82" s="164"/>
      <c r="GNI82" s="164"/>
      <c r="GNJ82" s="164"/>
      <c r="GNK82" s="164"/>
      <c r="GNL82" s="164"/>
      <c r="GNM82" s="164"/>
      <c r="GNN82" s="164"/>
      <c r="GNO82" s="164"/>
      <c r="GNP82" s="164"/>
      <c r="GNQ82" s="164"/>
      <c r="GNR82" s="164"/>
      <c r="GNS82" s="164"/>
      <c r="GNT82" s="164"/>
      <c r="GNU82" s="164"/>
      <c r="GNV82" s="164"/>
      <c r="GNW82" s="164"/>
      <c r="GNX82" s="164"/>
      <c r="GNY82" s="164"/>
      <c r="GNZ82" s="164"/>
      <c r="GOA82" s="164"/>
      <c r="GOB82" s="164"/>
      <c r="GOC82" s="164"/>
      <c r="GOD82" s="164"/>
      <c r="GOE82" s="164"/>
      <c r="GOF82" s="164"/>
      <c r="GOG82" s="164"/>
      <c r="GOH82" s="164"/>
      <c r="GOI82" s="164"/>
      <c r="GOJ82" s="164"/>
      <c r="GOK82" s="164"/>
      <c r="GOL82" s="164"/>
      <c r="GOM82" s="164"/>
      <c r="GON82" s="164"/>
      <c r="GOO82" s="164"/>
      <c r="GOP82" s="164"/>
      <c r="GOQ82" s="164"/>
      <c r="GOR82" s="164"/>
      <c r="GOS82" s="164"/>
      <c r="GOT82" s="164"/>
      <c r="GOU82" s="164"/>
      <c r="GOV82" s="164"/>
      <c r="GOW82" s="164"/>
      <c r="GOX82" s="164"/>
      <c r="GOY82" s="164"/>
      <c r="GOZ82" s="164"/>
      <c r="GPA82" s="164"/>
      <c r="GPB82" s="164"/>
      <c r="GPC82" s="164"/>
      <c r="GPD82" s="164"/>
      <c r="GPE82" s="164"/>
      <c r="GPF82" s="164"/>
      <c r="GPG82" s="164"/>
      <c r="GPH82" s="164"/>
      <c r="GPI82" s="164"/>
      <c r="GPJ82" s="164"/>
      <c r="GPK82" s="164"/>
      <c r="GPL82" s="164"/>
      <c r="GPM82" s="164"/>
      <c r="GPN82" s="164"/>
      <c r="GPO82" s="164"/>
      <c r="GPP82" s="164"/>
      <c r="GPQ82" s="164"/>
      <c r="GPR82" s="164"/>
      <c r="GPS82" s="164"/>
      <c r="GPT82" s="164"/>
      <c r="GPU82" s="164"/>
      <c r="GPV82" s="164"/>
      <c r="GPW82" s="164"/>
      <c r="GPX82" s="164"/>
      <c r="GPY82" s="164"/>
      <c r="GPZ82" s="164"/>
      <c r="GQA82" s="164"/>
      <c r="GQB82" s="164"/>
      <c r="GQC82" s="164"/>
      <c r="GQD82" s="164"/>
      <c r="GQE82" s="164"/>
      <c r="GQF82" s="164"/>
      <c r="GQG82" s="164"/>
      <c r="GQH82" s="164"/>
      <c r="GQI82" s="164"/>
      <c r="GQJ82" s="164"/>
      <c r="GQK82" s="164"/>
      <c r="GQL82" s="164"/>
      <c r="GQM82" s="164"/>
      <c r="GQN82" s="164"/>
      <c r="GQO82" s="164"/>
      <c r="GQP82" s="164"/>
      <c r="GQQ82" s="164"/>
      <c r="GQR82" s="164"/>
      <c r="GQS82" s="164"/>
      <c r="GQT82" s="164"/>
      <c r="GQU82" s="164"/>
      <c r="GQV82" s="164"/>
      <c r="GQW82" s="164"/>
      <c r="GQX82" s="164"/>
      <c r="GQY82" s="164"/>
      <c r="GQZ82" s="164"/>
      <c r="GRA82" s="164"/>
      <c r="GRB82" s="164"/>
      <c r="GRC82" s="164"/>
      <c r="GRD82" s="164"/>
      <c r="GRE82" s="164"/>
      <c r="GRF82" s="164"/>
      <c r="GRG82" s="164"/>
      <c r="GRH82" s="164"/>
      <c r="GRI82" s="164"/>
      <c r="GRJ82" s="164"/>
      <c r="GRK82" s="164"/>
      <c r="GRL82" s="164"/>
      <c r="GRM82" s="164"/>
      <c r="GRN82" s="164"/>
      <c r="GRO82" s="164"/>
      <c r="GRP82" s="164"/>
      <c r="GRQ82" s="164"/>
      <c r="GRR82" s="164"/>
      <c r="GRS82" s="164"/>
      <c r="GRT82" s="164"/>
      <c r="GRU82" s="164"/>
      <c r="GRV82" s="164"/>
      <c r="GRW82" s="164"/>
      <c r="GRX82" s="164"/>
      <c r="GRY82" s="164"/>
      <c r="GRZ82" s="164"/>
      <c r="GSA82" s="164"/>
      <c r="GSB82" s="164"/>
      <c r="GSC82" s="164"/>
      <c r="GSD82" s="164"/>
      <c r="GSE82" s="164"/>
      <c r="GSF82" s="164"/>
      <c r="GSG82" s="164"/>
      <c r="GSH82" s="164"/>
      <c r="GSI82" s="164"/>
      <c r="GSJ82" s="164"/>
      <c r="GSK82" s="164"/>
      <c r="GSL82" s="164"/>
      <c r="GSM82" s="164"/>
      <c r="GSN82" s="164"/>
      <c r="GSO82" s="164"/>
      <c r="GSP82" s="164"/>
      <c r="GSQ82" s="164"/>
      <c r="GSR82" s="164"/>
      <c r="GSS82" s="164"/>
      <c r="GST82" s="164"/>
      <c r="GSU82" s="164"/>
      <c r="GSV82" s="164"/>
      <c r="GSW82" s="164"/>
      <c r="GSX82" s="164"/>
      <c r="GSY82" s="164"/>
      <c r="GSZ82" s="164"/>
      <c r="GTA82" s="164"/>
      <c r="GTB82" s="164"/>
      <c r="GTC82" s="164"/>
      <c r="GTD82" s="164"/>
      <c r="GTE82" s="164"/>
      <c r="GTF82" s="164"/>
      <c r="GTG82" s="164"/>
      <c r="GTH82" s="164"/>
      <c r="GTI82" s="164"/>
      <c r="GTJ82" s="164"/>
      <c r="GTK82" s="164"/>
      <c r="GTL82" s="164"/>
      <c r="GTM82" s="164"/>
      <c r="GTN82" s="164"/>
      <c r="GTO82" s="164"/>
      <c r="GTP82" s="164"/>
      <c r="GTQ82" s="164"/>
      <c r="GTR82" s="164"/>
      <c r="GTS82" s="164"/>
      <c r="GTT82" s="164"/>
      <c r="GTU82" s="164"/>
      <c r="GTV82" s="164"/>
      <c r="GTW82" s="164"/>
      <c r="GTX82" s="164"/>
      <c r="GTY82" s="164"/>
      <c r="GTZ82" s="164"/>
      <c r="GUA82" s="164"/>
      <c r="GUB82" s="164"/>
      <c r="GUC82" s="164"/>
      <c r="GUD82" s="164"/>
      <c r="GUE82" s="164"/>
      <c r="GUF82" s="164"/>
      <c r="GUG82" s="164"/>
      <c r="GUH82" s="164"/>
      <c r="GUI82" s="164"/>
      <c r="GUJ82" s="164"/>
      <c r="GUK82" s="164"/>
      <c r="GUL82" s="164"/>
      <c r="GUM82" s="164"/>
      <c r="GUN82" s="164"/>
      <c r="GUO82" s="164"/>
      <c r="GUP82" s="164"/>
      <c r="GUQ82" s="164"/>
      <c r="GUR82" s="164"/>
      <c r="GUS82" s="164"/>
      <c r="GUT82" s="164"/>
      <c r="GUU82" s="164"/>
      <c r="GUV82" s="164"/>
      <c r="GUW82" s="164"/>
      <c r="GUX82" s="164"/>
      <c r="GUY82" s="164"/>
      <c r="GUZ82" s="164"/>
      <c r="GVA82" s="164"/>
      <c r="GVB82" s="164"/>
      <c r="GVC82" s="164"/>
      <c r="GVD82" s="164"/>
      <c r="GVE82" s="164"/>
      <c r="GVF82" s="164"/>
      <c r="GVG82" s="164"/>
      <c r="GVH82" s="164"/>
      <c r="GVI82" s="164"/>
      <c r="GVJ82" s="164"/>
      <c r="GVK82" s="164"/>
      <c r="GVL82" s="164"/>
      <c r="GVM82" s="164"/>
      <c r="GVN82" s="164"/>
      <c r="GVO82" s="164"/>
      <c r="GVP82" s="164"/>
      <c r="GVQ82" s="164"/>
      <c r="GVR82" s="164"/>
      <c r="GVS82" s="164"/>
      <c r="GVT82" s="164"/>
      <c r="GVU82" s="164"/>
      <c r="GVV82" s="164"/>
      <c r="GVW82" s="164"/>
      <c r="GVX82" s="164"/>
      <c r="GVY82" s="164"/>
      <c r="GVZ82" s="164"/>
      <c r="GWA82" s="164"/>
      <c r="GWB82" s="164"/>
      <c r="GWC82" s="164"/>
      <c r="GWD82" s="164"/>
      <c r="GWE82" s="164"/>
      <c r="GWF82" s="164"/>
      <c r="GWG82" s="164"/>
      <c r="GWH82" s="164"/>
      <c r="GWI82" s="164"/>
      <c r="GWJ82" s="164"/>
      <c r="GWK82" s="164"/>
      <c r="GWL82" s="164"/>
      <c r="GWM82" s="164"/>
      <c r="GWN82" s="164"/>
      <c r="GWO82" s="164"/>
      <c r="GWP82" s="164"/>
      <c r="GWQ82" s="164"/>
      <c r="GWR82" s="164"/>
      <c r="GWS82" s="164"/>
      <c r="GWT82" s="164"/>
      <c r="GWU82" s="164"/>
      <c r="GWV82" s="164"/>
      <c r="GWW82" s="164"/>
      <c r="GWX82" s="164"/>
      <c r="GWY82" s="164"/>
      <c r="GWZ82" s="164"/>
      <c r="GXA82" s="164"/>
      <c r="GXB82" s="164"/>
      <c r="GXC82" s="164"/>
      <c r="GXD82" s="164"/>
      <c r="GXE82" s="164"/>
      <c r="GXF82" s="164"/>
      <c r="GXG82" s="164"/>
      <c r="GXH82" s="164"/>
      <c r="GXI82" s="164"/>
      <c r="GXJ82" s="164"/>
      <c r="GXK82" s="164"/>
      <c r="GXL82" s="164"/>
      <c r="GXM82" s="164"/>
      <c r="GXN82" s="164"/>
      <c r="GXO82" s="164"/>
      <c r="GXP82" s="164"/>
      <c r="GXQ82" s="164"/>
      <c r="GXR82" s="164"/>
      <c r="GXS82" s="164"/>
      <c r="GXT82" s="164"/>
      <c r="GXU82" s="164"/>
      <c r="GXV82" s="164"/>
      <c r="GXW82" s="164"/>
      <c r="GXX82" s="164"/>
      <c r="GXY82" s="164"/>
      <c r="GXZ82" s="164"/>
      <c r="GYA82" s="164"/>
      <c r="GYB82" s="164"/>
      <c r="GYC82" s="164"/>
      <c r="GYD82" s="164"/>
      <c r="GYE82" s="164"/>
      <c r="GYF82" s="164"/>
      <c r="GYG82" s="164"/>
      <c r="GYH82" s="164"/>
      <c r="GYI82" s="164"/>
      <c r="GYJ82" s="164"/>
      <c r="GYK82" s="164"/>
      <c r="GYL82" s="164"/>
      <c r="GYM82" s="164"/>
      <c r="GYN82" s="164"/>
      <c r="GYO82" s="164"/>
      <c r="GYP82" s="164"/>
      <c r="GYQ82" s="164"/>
      <c r="GYR82" s="164"/>
      <c r="GYS82" s="164"/>
      <c r="GYT82" s="164"/>
      <c r="GYU82" s="164"/>
      <c r="GYV82" s="164"/>
      <c r="GYW82" s="164"/>
      <c r="GYX82" s="164"/>
      <c r="GYY82" s="164"/>
      <c r="GYZ82" s="164"/>
      <c r="GZA82" s="164"/>
      <c r="GZB82" s="164"/>
      <c r="GZC82" s="164"/>
      <c r="GZD82" s="164"/>
      <c r="GZE82" s="164"/>
      <c r="GZF82" s="164"/>
      <c r="GZG82" s="164"/>
      <c r="GZH82" s="164"/>
      <c r="GZI82" s="164"/>
      <c r="GZJ82" s="164"/>
      <c r="GZK82" s="164"/>
      <c r="GZL82" s="164"/>
      <c r="GZM82" s="164"/>
      <c r="GZN82" s="164"/>
      <c r="GZO82" s="164"/>
      <c r="GZP82" s="164"/>
      <c r="GZQ82" s="164"/>
      <c r="GZR82" s="164"/>
      <c r="GZS82" s="164"/>
      <c r="GZT82" s="164"/>
      <c r="GZU82" s="164"/>
      <c r="GZV82" s="164"/>
      <c r="GZW82" s="164"/>
      <c r="GZX82" s="164"/>
      <c r="GZY82" s="164"/>
      <c r="GZZ82" s="164"/>
      <c r="HAA82" s="164"/>
      <c r="HAB82" s="164"/>
      <c r="HAC82" s="164"/>
      <c r="HAD82" s="164"/>
      <c r="HAE82" s="164"/>
      <c r="HAF82" s="164"/>
      <c r="HAG82" s="164"/>
      <c r="HAH82" s="164"/>
      <c r="HAI82" s="164"/>
      <c r="HAJ82" s="164"/>
      <c r="HAK82" s="164"/>
      <c r="HAL82" s="164"/>
      <c r="HAM82" s="164"/>
      <c r="HAN82" s="164"/>
      <c r="HAO82" s="164"/>
      <c r="HAP82" s="164"/>
      <c r="HAQ82" s="164"/>
      <c r="HAR82" s="164"/>
      <c r="HAS82" s="164"/>
      <c r="HAT82" s="164"/>
      <c r="HAU82" s="164"/>
      <c r="HAV82" s="164"/>
      <c r="HAW82" s="164"/>
      <c r="HAX82" s="164"/>
      <c r="HAY82" s="164"/>
      <c r="HAZ82" s="164"/>
      <c r="HBA82" s="164"/>
      <c r="HBB82" s="164"/>
      <c r="HBC82" s="164"/>
      <c r="HBD82" s="164"/>
      <c r="HBE82" s="164"/>
      <c r="HBF82" s="164"/>
      <c r="HBG82" s="164"/>
      <c r="HBH82" s="164"/>
      <c r="HBI82" s="164"/>
      <c r="HBJ82" s="164"/>
      <c r="HBK82" s="164"/>
      <c r="HBL82" s="164"/>
      <c r="HBM82" s="164"/>
      <c r="HBN82" s="164"/>
      <c r="HBO82" s="164"/>
      <c r="HBP82" s="164"/>
      <c r="HBQ82" s="164"/>
      <c r="HBR82" s="164"/>
      <c r="HBS82" s="164"/>
      <c r="HBT82" s="164"/>
      <c r="HBU82" s="164"/>
      <c r="HBV82" s="164"/>
      <c r="HBW82" s="164"/>
      <c r="HBX82" s="164"/>
      <c r="HBY82" s="164"/>
      <c r="HBZ82" s="164"/>
      <c r="HCA82" s="164"/>
      <c r="HCB82" s="164"/>
      <c r="HCC82" s="164"/>
      <c r="HCD82" s="164"/>
      <c r="HCE82" s="164"/>
      <c r="HCF82" s="164"/>
      <c r="HCG82" s="164"/>
      <c r="HCH82" s="164"/>
      <c r="HCI82" s="164"/>
      <c r="HCJ82" s="164"/>
      <c r="HCK82" s="164"/>
      <c r="HCL82" s="164"/>
      <c r="HCM82" s="164"/>
      <c r="HCN82" s="164"/>
      <c r="HCO82" s="164"/>
      <c r="HCP82" s="164"/>
      <c r="HCQ82" s="164"/>
      <c r="HCR82" s="164"/>
      <c r="HCS82" s="164"/>
      <c r="HCT82" s="164"/>
      <c r="HCU82" s="164"/>
      <c r="HCV82" s="164"/>
      <c r="HCW82" s="164"/>
      <c r="HCX82" s="164"/>
      <c r="HCY82" s="164"/>
      <c r="HCZ82" s="164"/>
      <c r="HDA82" s="164"/>
      <c r="HDB82" s="164"/>
      <c r="HDC82" s="164"/>
      <c r="HDD82" s="164"/>
      <c r="HDE82" s="164"/>
      <c r="HDF82" s="164"/>
      <c r="HDG82" s="164"/>
      <c r="HDH82" s="164"/>
      <c r="HDI82" s="164"/>
      <c r="HDJ82" s="164"/>
      <c r="HDK82" s="164"/>
      <c r="HDL82" s="164"/>
      <c r="HDM82" s="164"/>
      <c r="HDN82" s="164"/>
      <c r="HDO82" s="164"/>
      <c r="HDP82" s="164"/>
      <c r="HDQ82" s="164"/>
      <c r="HDR82" s="164"/>
      <c r="HDS82" s="164"/>
      <c r="HDT82" s="164"/>
      <c r="HDU82" s="164"/>
      <c r="HDV82" s="164"/>
      <c r="HDW82" s="164"/>
      <c r="HDX82" s="164"/>
      <c r="HDY82" s="164"/>
      <c r="HDZ82" s="164"/>
      <c r="HEA82" s="164"/>
      <c r="HEB82" s="164"/>
      <c r="HEC82" s="164"/>
      <c r="HED82" s="164"/>
      <c r="HEE82" s="164"/>
      <c r="HEF82" s="164"/>
      <c r="HEG82" s="164"/>
      <c r="HEH82" s="164"/>
      <c r="HEI82" s="164"/>
      <c r="HEJ82" s="164"/>
      <c r="HEK82" s="164"/>
      <c r="HEL82" s="164"/>
      <c r="HEM82" s="164"/>
      <c r="HEN82" s="164"/>
      <c r="HEO82" s="164"/>
      <c r="HEP82" s="164"/>
      <c r="HEQ82" s="164"/>
      <c r="HER82" s="164"/>
      <c r="HES82" s="164"/>
      <c r="HET82" s="164"/>
      <c r="HEU82" s="164"/>
      <c r="HEV82" s="164"/>
      <c r="HEW82" s="164"/>
      <c r="HEX82" s="164"/>
      <c r="HEY82" s="164"/>
      <c r="HEZ82" s="164"/>
      <c r="HFA82" s="164"/>
      <c r="HFB82" s="164"/>
      <c r="HFC82" s="164"/>
      <c r="HFD82" s="164"/>
      <c r="HFE82" s="164"/>
      <c r="HFF82" s="164"/>
      <c r="HFG82" s="164"/>
      <c r="HFH82" s="164"/>
      <c r="HFI82" s="164"/>
      <c r="HFJ82" s="164"/>
      <c r="HFK82" s="164"/>
      <c r="HFL82" s="164"/>
      <c r="HFM82" s="164"/>
      <c r="HFN82" s="164"/>
      <c r="HFO82" s="164"/>
      <c r="HFP82" s="164"/>
      <c r="HFQ82" s="164"/>
      <c r="HFR82" s="164"/>
      <c r="HFS82" s="164"/>
      <c r="HFT82" s="164"/>
      <c r="HFU82" s="164"/>
      <c r="HFV82" s="164"/>
      <c r="HFW82" s="164"/>
      <c r="HFX82" s="164"/>
      <c r="HFY82" s="164"/>
      <c r="HFZ82" s="164"/>
      <c r="HGA82" s="164"/>
      <c r="HGB82" s="164"/>
      <c r="HGC82" s="164"/>
      <c r="HGD82" s="164"/>
      <c r="HGE82" s="164"/>
      <c r="HGF82" s="164"/>
      <c r="HGG82" s="164"/>
      <c r="HGH82" s="164"/>
      <c r="HGI82" s="164"/>
      <c r="HGJ82" s="164"/>
      <c r="HGK82" s="164"/>
      <c r="HGL82" s="164"/>
      <c r="HGM82" s="164"/>
      <c r="HGN82" s="164"/>
      <c r="HGO82" s="164"/>
      <c r="HGP82" s="164"/>
      <c r="HGQ82" s="164"/>
      <c r="HGR82" s="164"/>
      <c r="HGS82" s="164"/>
      <c r="HGT82" s="164"/>
      <c r="HGU82" s="164"/>
      <c r="HGV82" s="164"/>
      <c r="HGW82" s="164"/>
      <c r="HGX82" s="164"/>
      <c r="HGY82" s="164"/>
      <c r="HGZ82" s="164"/>
      <c r="HHA82" s="164"/>
      <c r="HHB82" s="164"/>
      <c r="HHC82" s="164"/>
      <c r="HHD82" s="164"/>
      <c r="HHE82" s="164"/>
      <c r="HHF82" s="164"/>
      <c r="HHG82" s="164"/>
      <c r="HHH82" s="164"/>
      <c r="HHI82" s="164"/>
      <c r="HHJ82" s="164"/>
      <c r="HHK82" s="164"/>
      <c r="HHL82" s="164"/>
      <c r="HHM82" s="164"/>
      <c r="HHN82" s="164"/>
      <c r="HHO82" s="164"/>
      <c r="HHP82" s="164"/>
      <c r="HHQ82" s="164"/>
      <c r="HHR82" s="164"/>
      <c r="HHS82" s="164"/>
      <c r="HHT82" s="164"/>
      <c r="HHU82" s="164"/>
      <c r="HHV82" s="164"/>
      <c r="HHW82" s="164"/>
      <c r="HHX82" s="164"/>
      <c r="HHY82" s="164"/>
      <c r="HHZ82" s="164"/>
      <c r="HIA82" s="164"/>
      <c r="HIB82" s="164"/>
      <c r="HIC82" s="164"/>
      <c r="HID82" s="164"/>
      <c r="HIE82" s="164"/>
      <c r="HIF82" s="164"/>
      <c r="HIG82" s="164"/>
      <c r="HIH82" s="164"/>
      <c r="HII82" s="164"/>
      <c r="HIJ82" s="164"/>
      <c r="HIK82" s="164"/>
      <c r="HIL82" s="164"/>
      <c r="HIM82" s="164"/>
      <c r="HIN82" s="164"/>
      <c r="HIO82" s="164"/>
      <c r="HIP82" s="164"/>
      <c r="HIQ82" s="164"/>
      <c r="HIR82" s="164"/>
      <c r="HIS82" s="164"/>
      <c r="HIT82" s="164"/>
      <c r="HIU82" s="164"/>
      <c r="HIV82" s="164"/>
      <c r="HIW82" s="164"/>
      <c r="HIX82" s="164"/>
      <c r="HIY82" s="164"/>
      <c r="HIZ82" s="164"/>
      <c r="HJA82" s="164"/>
      <c r="HJB82" s="164"/>
      <c r="HJC82" s="164"/>
      <c r="HJD82" s="164"/>
      <c r="HJE82" s="164"/>
      <c r="HJF82" s="164"/>
      <c r="HJG82" s="164"/>
      <c r="HJH82" s="164"/>
      <c r="HJI82" s="164"/>
      <c r="HJJ82" s="164"/>
      <c r="HJK82" s="164"/>
      <c r="HJL82" s="164"/>
      <c r="HJM82" s="164"/>
      <c r="HJN82" s="164"/>
      <c r="HJO82" s="164"/>
      <c r="HJP82" s="164"/>
      <c r="HJQ82" s="164"/>
      <c r="HJR82" s="164"/>
      <c r="HJS82" s="164"/>
      <c r="HJT82" s="164"/>
      <c r="HJU82" s="164"/>
      <c r="HJV82" s="164"/>
      <c r="HJW82" s="164"/>
      <c r="HJX82" s="164"/>
      <c r="HJY82" s="164"/>
      <c r="HJZ82" s="164"/>
      <c r="HKA82" s="164"/>
      <c r="HKB82" s="164"/>
      <c r="HKC82" s="164"/>
      <c r="HKD82" s="164"/>
      <c r="HKE82" s="164"/>
      <c r="HKF82" s="164"/>
      <c r="HKG82" s="164"/>
      <c r="HKH82" s="164"/>
      <c r="HKI82" s="164"/>
      <c r="HKJ82" s="164"/>
      <c r="HKK82" s="164"/>
      <c r="HKL82" s="164"/>
      <c r="HKM82" s="164"/>
      <c r="HKN82" s="164"/>
      <c r="HKO82" s="164"/>
      <c r="HKP82" s="164"/>
      <c r="HKQ82" s="164"/>
      <c r="HKR82" s="164"/>
      <c r="HKS82" s="164"/>
      <c r="HKT82" s="164"/>
      <c r="HKU82" s="164"/>
      <c r="HKV82" s="164"/>
      <c r="HKW82" s="164"/>
      <c r="HKX82" s="164"/>
      <c r="HKY82" s="164"/>
      <c r="HKZ82" s="164"/>
      <c r="HLA82" s="164"/>
      <c r="HLB82" s="164"/>
      <c r="HLC82" s="164"/>
      <c r="HLD82" s="164"/>
      <c r="HLE82" s="164"/>
      <c r="HLF82" s="164"/>
      <c r="HLG82" s="164"/>
      <c r="HLH82" s="164"/>
      <c r="HLI82" s="164"/>
      <c r="HLJ82" s="164"/>
      <c r="HLK82" s="164"/>
      <c r="HLL82" s="164"/>
      <c r="HLM82" s="164"/>
      <c r="HLN82" s="164"/>
      <c r="HLO82" s="164"/>
      <c r="HLP82" s="164"/>
      <c r="HLQ82" s="164"/>
      <c r="HLR82" s="164"/>
      <c r="HLS82" s="164"/>
      <c r="HLT82" s="164"/>
      <c r="HLU82" s="164"/>
      <c r="HLV82" s="164"/>
      <c r="HLW82" s="164"/>
      <c r="HLX82" s="164"/>
      <c r="HLY82" s="164"/>
      <c r="HLZ82" s="164"/>
      <c r="HMA82" s="164"/>
      <c r="HMB82" s="164"/>
      <c r="HMC82" s="164"/>
      <c r="HMD82" s="164"/>
      <c r="HME82" s="164"/>
      <c r="HMF82" s="164"/>
      <c r="HMG82" s="164"/>
      <c r="HMH82" s="164"/>
      <c r="HMI82" s="164"/>
      <c r="HMJ82" s="164"/>
      <c r="HMK82" s="164"/>
      <c r="HML82" s="164"/>
      <c r="HMM82" s="164"/>
      <c r="HMN82" s="164"/>
      <c r="HMO82" s="164"/>
      <c r="HMP82" s="164"/>
      <c r="HMQ82" s="164"/>
      <c r="HMR82" s="164"/>
      <c r="HMS82" s="164"/>
      <c r="HMT82" s="164"/>
      <c r="HMU82" s="164"/>
      <c r="HMV82" s="164"/>
      <c r="HMW82" s="164"/>
      <c r="HMX82" s="164"/>
      <c r="HMY82" s="164"/>
      <c r="HMZ82" s="164"/>
      <c r="HNA82" s="164"/>
      <c r="HNB82" s="164"/>
      <c r="HNC82" s="164"/>
      <c r="HND82" s="164"/>
      <c r="HNE82" s="164"/>
      <c r="HNF82" s="164"/>
      <c r="HNG82" s="164"/>
      <c r="HNH82" s="164"/>
      <c r="HNI82" s="164"/>
      <c r="HNJ82" s="164"/>
      <c r="HNK82" s="164"/>
      <c r="HNL82" s="164"/>
      <c r="HNM82" s="164"/>
      <c r="HNN82" s="164"/>
      <c r="HNO82" s="164"/>
      <c r="HNP82" s="164"/>
      <c r="HNQ82" s="164"/>
      <c r="HNR82" s="164"/>
      <c r="HNS82" s="164"/>
      <c r="HNT82" s="164"/>
      <c r="HNU82" s="164"/>
      <c r="HNV82" s="164"/>
      <c r="HNW82" s="164"/>
      <c r="HNX82" s="164"/>
      <c r="HNY82" s="164"/>
      <c r="HNZ82" s="164"/>
      <c r="HOA82" s="164"/>
      <c r="HOB82" s="164"/>
      <c r="HOC82" s="164"/>
      <c r="HOD82" s="164"/>
      <c r="HOE82" s="164"/>
      <c r="HOF82" s="164"/>
      <c r="HOG82" s="164"/>
      <c r="HOH82" s="164"/>
      <c r="HOI82" s="164"/>
      <c r="HOJ82" s="164"/>
      <c r="HOK82" s="164"/>
      <c r="HOL82" s="164"/>
      <c r="HOM82" s="164"/>
      <c r="HON82" s="164"/>
      <c r="HOO82" s="164"/>
      <c r="HOP82" s="164"/>
      <c r="HOQ82" s="164"/>
      <c r="HOR82" s="164"/>
      <c r="HOS82" s="164"/>
      <c r="HOT82" s="164"/>
      <c r="HOU82" s="164"/>
      <c r="HOV82" s="164"/>
      <c r="HOW82" s="164"/>
      <c r="HOX82" s="164"/>
      <c r="HOY82" s="164"/>
      <c r="HOZ82" s="164"/>
      <c r="HPA82" s="164"/>
      <c r="HPB82" s="164"/>
      <c r="HPC82" s="164"/>
      <c r="HPD82" s="164"/>
      <c r="HPE82" s="164"/>
      <c r="HPF82" s="164"/>
      <c r="HPG82" s="164"/>
      <c r="HPH82" s="164"/>
      <c r="HPI82" s="164"/>
      <c r="HPJ82" s="164"/>
      <c r="HPK82" s="164"/>
      <c r="HPL82" s="164"/>
      <c r="HPM82" s="164"/>
      <c r="HPN82" s="164"/>
      <c r="HPO82" s="164"/>
      <c r="HPP82" s="164"/>
      <c r="HPQ82" s="164"/>
      <c r="HPR82" s="164"/>
      <c r="HPS82" s="164"/>
      <c r="HPT82" s="164"/>
      <c r="HPU82" s="164"/>
      <c r="HPV82" s="164"/>
      <c r="HPW82" s="164"/>
      <c r="HPX82" s="164"/>
      <c r="HPY82" s="164"/>
      <c r="HPZ82" s="164"/>
      <c r="HQA82" s="164"/>
      <c r="HQB82" s="164"/>
      <c r="HQC82" s="164"/>
      <c r="HQD82" s="164"/>
      <c r="HQE82" s="164"/>
      <c r="HQF82" s="164"/>
      <c r="HQG82" s="164"/>
      <c r="HQH82" s="164"/>
      <c r="HQI82" s="164"/>
      <c r="HQJ82" s="164"/>
      <c r="HQK82" s="164"/>
      <c r="HQL82" s="164"/>
      <c r="HQM82" s="164"/>
      <c r="HQN82" s="164"/>
      <c r="HQO82" s="164"/>
      <c r="HQP82" s="164"/>
      <c r="HQQ82" s="164"/>
      <c r="HQR82" s="164"/>
      <c r="HQS82" s="164"/>
      <c r="HQT82" s="164"/>
      <c r="HQU82" s="164"/>
      <c r="HQV82" s="164"/>
      <c r="HQW82" s="164"/>
      <c r="HQX82" s="164"/>
      <c r="HQY82" s="164"/>
      <c r="HQZ82" s="164"/>
      <c r="HRA82" s="164"/>
      <c r="HRB82" s="164"/>
      <c r="HRC82" s="164"/>
      <c r="HRD82" s="164"/>
      <c r="HRE82" s="164"/>
      <c r="HRF82" s="164"/>
      <c r="HRG82" s="164"/>
      <c r="HRH82" s="164"/>
      <c r="HRI82" s="164"/>
      <c r="HRJ82" s="164"/>
      <c r="HRK82" s="164"/>
      <c r="HRL82" s="164"/>
      <c r="HRM82" s="164"/>
      <c r="HRN82" s="164"/>
      <c r="HRO82" s="164"/>
      <c r="HRP82" s="164"/>
      <c r="HRQ82" s="164"/>
      <c r="HRR82" s="164"/>
      <c r="HRS82" s="164"/>
      <c r="HRT82" s="164"/>
      <c r="HRU82" s="164"/>
      <c r="HRV82" s="164"/>
      <c r="HRW82" s="164"/>
      <c r="HRX82" s="164"/>
      <c r="HRY82" s="164"/>
      <c r="HRZ82" s="164"/>
      <c r="HSA82" s="164"/>
      <c r="HSB82" s="164"/>
      <c r="HSC82" s="164"/>
      <c r="HSD82" s="164"/>
      <c r="HSE82" s="164"/>
      <c r="HSF82" s="164"/>
      <c r="HSG82" s="164"/>
      <c r="HSH82" s="164"/>
      <c r="HSI82" s="164"/>
      <c r="HSJ82" s="164"/>
      <c r="HSK82" s="164"/>
      <c r="HSL82" s="164"/>
      <c r="HSM82" s="164"/>
      <c r="HSN82" s="164"/>
      <c r="HSO82" s="164"/>
      <c r="HSP82" s="164"/>
      <c r="HSQ82" s="164"/>
      <c r="HSR82" s="164"/>
      <c r="HSS82" s="164"/>
      <c r="HST82" s="164"/>
      <c r="HSU82" s="164"/>
      <c r="HSV82" s="164"/>
      <c r="HSW82" s="164"/>
      <c r="HSX82" s="164"/>
      <c r="HSY82" s="164"/>
      <c r="HSZ82" s="164"/>
      <c r="HTA82" s="164"/>
      <c r="HTB82" s="164"/>
      <c r="HTC82" s="164"/>
      <c r="HTD82" s="164"/>
      <c r="HTE82" s="164"/>
      <c r="HTF82" s="164"/>
      <c r="HTG82" s="164"/>
      <c r="HTH82" s="164"/>
      <c r="HTI82" s="164"/>
      <c r="HTJ82" s="164"/>
      <c r="HTK82" s="164"/>
      <c r="HTL82" s="164"/>
      <c r="HTM82" s="164"/>
      <c r="HTN82" s="164"/>
      <c r="HTO82" s="164"/>
      <c r="HTP82" s="164"/>
      <c r="HTQ82" s="164"/>
      <c r="HTR82" s="164"/>
      <c r="HTS82" s="164"/>
      <c r="HTT82" s="164"/>
      <c r="HTU82" s="164"/>
      <c r="HTV82" s="164"/>
      <c r="HTW82" s="164"/>
      <c r="HTX82" s="164"/>
      <c r="HTY82" s="164"/>
      <c r="HTZ82" s="164"/>
      <c r="HUA82" s="164"/>
      <c r="HUB82" s="164"/>
      <c r="HUC82" s="164"/>
      <c r="HUD82" s="164"/>
      <c r="HUE82" s="164"/>
      <c r="HUF82" s="164"/>
      <c r="HUG82" s="164"/>
      <c r="HUH82" s="164"/>
      <c r="HUI82" s="164"/>
      <c r="HUJ82" s="164"/>
      <c r="HUK82" s="164"/>
      <c r="HUL82" s="164"/>
      <c r="HUM82" s="164"/>
      <c r="HUN82" s="164"/>
      <c r="HUO82" s="164"/>
      <c r="HUP82" s="164"/>
      <c r="HUQ82" s="164"/>
      <c r="HUR82" s="164"/>
      <c r="HUS82" s="164"/>
      <c r="HUT82" s="164"/>
      <c r="HUU82" s="164"/>
      <c r="HUV82" s="164"/>
      <c r="HUW82" s="164"/>
      <c r="HUX82" s="164"/>
      <c r="HUY82" s="164"/>
      <c r="HUZ82" s="164"/>
      <c r="HVA82" s="164"/>
      <c r="HVB82" s="164"/>
      <c r="HVC82" s="164"/>
      <c r="HVD82" s="164"/>
      <c r="HVE82" s="164"/>
      <c r="HVF82" s="164"/>
      <c r="HVG82" s="164"/>
      <c r="HVH82" s="164"/>
      <c r="HVI82" s="164"/>
      <c r="HVJ82" s="164"/>
      <c r="HVK82" s="164"/>
      <c r="HVL82" s="164"/>
      <c r="HVM82" s="164"/>
      <c r="HVN82" s="164"/>
      <c r="HVO82" s="164"/>
      <c r="HVP82" s="164"/>
      <c r="HVQ82" s="164"/>
      <c r="HVR82" s="164"/>
      <c r="HVS82" s="164"/>
      <c r="HVT82" s="164"/>
      <c r="HVU82" s="164"/>
      <c r="HVV82" s="164"/>
      <c r="HVW82" s="164"/>
      <c r="HVX82" s="164"/>
      <c r="HVY82" s="164"/>
      <c r="HVZ82" s="164"/>
      <c r="HWA82" s="164"/>
      <c r="HWB82" s="164"/>
      <c r="HWC82" s="164"/>
      <c r="HWD82" s="164"/>
      <c r="HWE82" s="164"/>
      <c r="HWF82" s="164"/>
      <c r="HWG82" s="164"/>
      <c r="HWH82" s="164"/>
      <c r="HWI82" s="164"/>
      <c r="HWJ82" s="164"/>
      <c r="HWK82" s="164"/>
      <c r="HWL82" s="164"/>
      <c r="HWM82" s="164"/>
      <c r="HWN82" s="164"/>
      <c r="HWO82" s="164"/>
      <c r="HWP82" s="164"/>
      <c r="HWQ82" s="164"/>
      <c r="HWR82" s="164"/>
      <c r="HWS82" s="164"/>
      <c r="HWT82" s="164"/>
      <c r="HWU82" s="164"/>
      <c r="HWV82" s="164"/>
      <c r="HWW82" s="164"/>
      <c r="HWX82" s="164"/>
      <c r="HWY82" s="164"/>
      <c r="HWZ82" s="164"/>
      <c r="HXA82" s="164"/>
      <c r="HXB82" s="164"/>
      <c r="HXC82" s="164"/>
      <c r="HXD82" s="164"/>
      <c r="HXE82" s="164"/>
      <c r="HXF82" s="164"/>
      <c r="HXG82" s="164"/>
      <c r="HXH82" s="164"/>
      <c r="HXI82" s="164"/>
      <c r="HXJ82" s="164"/>
      <c r="HXK82" s="164"/>
      <c r="HXL82" s="164"/>
      <c r="HXM82" s="164"/>
      <c r="HXN82" s="164"/>
      <c r="HXO82" s="164"/>
      <c r="HXP82" s="164"/>
      <c r="HXQ82" s="164"/>
      <c r="HXR82" s="164"/>
      <c r="HXS82" s="164"/>
      <c r="HXT82" s="164"/>
      <c r="HXU82" s="164"/>
      <c r="HXV82" s="164"/>
      <c r="HXW82" s="164"/>
      <c r="HXX82" s="164"/>
      <c r="HXY82" s="164"/>
      <c r="HXZ82" s="164"/>
      <c r="HYA82" s="164"/>
      <c r="HYB82" s="164"/>
      <c r="HYC82" s="164"/>
      <c r="HYD82" s="164"/>
      <c r="HYE82" s="164"/>
      <c r="HYF82" s="164"/>
      <c r="HYG82" s="164"/>
      <c r="HYH82" s="164"/>
      <c r="HYI82" s="164"/>
      <c r="HYJ82" s="164"/>
      <c r="HYK82" s="164"/>
      <c r="HYL82" s="164"/>
      <c r="HYM82" s="164"/>
      <c r="HYN82" s="164"/>
      <c r="HYO82" s="164"/>
      <c r="HYP82" s="164"/>
      <c r="HYQ82" s="164"/>
      <c r="HYR82" s="164"/>
      <c r="HYS82" s="164"/>
      <c r="HYT82" s="164"/>
      <c r="HYU82" s="164"/>
      <c r="HYV82" s="164"/>
      <c r="HYW82" s="164"/>
      <c r="HYX82" s="164"/>
      <c r="HYY82" s="164"/>
      <c r="HYZ82" s="164"/>
      <c r="HZA82" s="164"/>
      <c r="HZB82" s="164"/>
      <c r="HZC82" s="164"/>
      <c r="HZD82" s="164"/>
      <c r="HZE82" s="164"/>
      <c r="HZF82" s="164"/>
      <c r="HZG82" s="164"/>
      <c r="HZH82" s="164"/>
      <c r="HZI82" s="164"/>
      <c r="HZJ82" s="164"/>
      <c r="HZK82" s="164"/>
      <c r="HZL82" s="164"/>
      <c r="HZM82" s="164"/>
      <c r="HZN82" s="164"/>
      <c r="HZO82" s="164"/>
      <c r="HZP82" s="164"/>
      <c r="HZQ82" s="164"/>
      <c r="HZR82" s="164"/>
      <c r="HZS82" s="164"/>
      <c r="HZT82" s="164"/>
      <c r="HZU82" s="164"/>
      <c r="HZV82" s="164"/>
      <c r="HZW82" s="164"/>
      <c r="HZX82" s="164"/>
      <c r="HZY82" s="164"/>
      <c r="HZZ82" s="164"/>
      <c r="IAA82" s="164"/>
      <c r="IAB82" s="164"/>
      <c r="IAC82" s="164"/>
      <c r="IAD82" s="164"/>
      <c r="IAE82" s="164"/>
      <c r="IAF82" s="164"/>
      <c r="IAG82" s="164"/>
      <c r="IAH82" s="164"/>
      <c r="IAI82" s="164"/>
      <c r="IAJ82" s="164"/>
      <c r="IAK82" s="164"/>
      <c r="IAL82" s="164"/>
      <c r="IAM82" s="164"/>
      <c r="IAN82" s="164"/>
      <c r="IAO82" s="164"/>
      <c r="IAP82" s="164"/>
      <c r="IAQ82" s="164"/>
      <c r="IAR82" s="164"/>
      <c r="IAS82" s="164"/>
      <c r="IAT82" s="164"/>
      <c r="IAU82" s="164"/>
      <c r="IAV82" s="164"/>
      <c r="IAW82" s="164"/>
      <c r="IAX82" s="164"/>
      <c r="IAY82" s="164"/>
      <c r="IAZ82" s="164"/>
      <c r="IBA82" s="164"/>
      <c r="IBB82" s="164"/>
      <c r="IBC82" s="164"/>
      <c r="IBD82" s="164"/>
      <c r="IBE82" s="164"/>
      <c r="IBF82" s="164"/>
      <c r="IBG82" s="164"/>
      <c r="IBH82" s="164"/>
      <c r="IBI82" s="164"/>
      <c r="IBJ82" s="164"/>
      <c r="IBK82" s="164"/>
      <c r="IBL82" s="164"/>
      <c r="IBM82" s="164"/>
      <c r="IBN82" s="164"/>
      <c r="IBO82" s="164"/>
      <c r="IBP82" s="164"/>
      <c r="IBQ82" s="164"/>
      <c r="IBR82" s="164"/>
      <c r="IBS82" s="164"/>
      <c r="IBT82" s="164"/>
      <c r="IBU82" s="164"/>
      <c r="IBV82" s="164"/>
      <c r="IBW82" s="164"/>
      <c r="IBX82" s="164"/>
      <c r="IBY82" s="164"/>
      <c r="IBZ82" s="164"/>
      <c r="ICA82" s="164"/>
      <c r="ICB82" s="164"/>
      <c r="ICC82" s="164"/>
      <c r="ICD82" s="164"/>
      <c r="ICE82" s="164"/>
      <c r="ICF82" s="164"/>
      <c r="ICG82" s="164"/>
      <c r="ICH82" s="164"/>
      <c r="ICI82" s="164"/>
      <c r="ICJ82" s="164"/>
      <c r="ICK82" s="164"/>
      <c r="ICL82" s="164"/>
      <c r="ICM82" s="164"/>
      <c r="ICN82" s="164"/>
      <c r="ICO82" s="164"/>
      <c r="ICP82" s="164"/>
      <c r="ICQ82" s="164"/>
      <c r="ICR82" s="164"/>
      <c r="ICS82" s="164"/>
      <c r="ICT82" s="164"/>
      <c r="ICU82" s="164"/>
      <c r="ICV82" s="164"/>
      <c r="ICW82" s="164"/>
      <c r="ICX82" s="164"/>
      <c r="ICY82" s="164"/>
      <c r="ICZ82" s="164"/>
      <c r="IDA82" s="164"/>
      <c r="IDB82" s="164"/>
      <c r="IDC82" s="164"/>
      <c r="IDD82" s="164"/>
      <c r="IDE82" s="164"/>
      <c r="IDF82" s="164"/>
      <c r="IDG82" s="164"/>
      <c r="IDH82" s="164"/>
      <c r="IDI82" s="164"/>
      <c r="IDJ82" s="164"/>
      <c r="IDK82" s="164"/>
      <c r="IDL82" s="164"/>
      <c r="IDM82" s="164"/>
      <c r="IDN82" s="164"/>
      <c r="IDO82" s="164"/>
      <c r="IDP82" s="164"/>
      <c r="IDQ82" s="164"/>
      <c r="IDR82" s="164"/>
      <c r="IDS82" s="164"/>
      <c r="IDT82" s="164"/>
      <c r="IDU82" s="164"/>
      <c r="IDV82" s="164"/>
      <c r="IDW82" s="164"/>
      <c r="IDX82" s="164"/>
      <c r="IDY82" s="164"/>
      <c r="IDZ82" s="164"/>
      <c r="IEA82" s="164"/>
      <c r="IEB82" s="164"/>
      <c r="IEC82" s="164"/>
      <c r="IED82" s="164"/>
      <c r="IEE82" s="164"/>
      <c r="IEF82" s="164"/>
      <c r="IEG82" s="164"/>
      <c r="IEH82" s="164"/>
      <c r="IEI82" s="164"/>
      <c r="IEJ82" s="164"/>
      <c r="IEK82" s="164"/>
      <c r="IEL82" s="164"/>
      <c r="IEM82" s="164"/>
      <c r="IEN82" s="164"/>
      <c r="IEO82" s="164"/>
      <c r="IEP82" s="164"/>
      <c r="IEQ82" s="164"/>
      <c r="IER82" s="164"/>
      <c r="IES82" s="164"/>
      <c r="IET82" s="164"/>
      <c r="IEU82" s="164"/>
      <c r="IEV82" s="164"/>
      <c r="IEW82" s="164"/>
      <c r="IEX82" s="164"/>
      <c r="IEY82" s="164"/>
      <c r="IEZ82" s="164"/>
      <c r="IFA82" s="164"/>
      <c r="IFB82" s="164"/>
      <c r="IFC82" s="164"/>
      <c r="IFD82" s="164"/>
      <c r="IFE82" s="164"/>
      <c r="IFF82" s="164"/>
      <c r="IFG82" s="164"/>
      <c r="IFH82" s="164"/>
      <c r="IFI82" s="164"/>
      <c r="IFJ82" s="164"/>
      <c r="IFK82" s="164"/>
      <c r="IFL82" s="164"/>
      <c r="IFM82" s="164"/>
      <c r="IFN82" s="164"/>
      <c r="IFO82" s="164"/>
      <c r="IFP82" s="164"/>
      <c r="IFQ82" s="164"/>
      <c r="IFR82" s="164"/>
      <c r="IFS82" s="164"/>
      <c r="IFT82" s="164"/>
      <c r="IFU82" s="164"/>
      <c r="IFV82" s="164"/>
      <c r="IFW82" s="164"/>
      <c r="IFX82" s="164"/>
      <c r="IFY82" s="164"/>
      <c r="IFZ82" s="164"/>
      <c r="IGA82" s="164"/>
      <c r="IGB82" s="164"/>
      <c r="IGC82" s="164"/>
      <c r="IGD82" s="164"/>
      <c r="IGE82" s="164"/>
      <c r="IGF82" s="164"/>
      <c r="IGG82" s="164"/>
      <c r="IGH82" s="164"/>
      <c r="IGI82" s="164"/>
      <c r="IGJ82" s="164"/>
      <c r="IGK82" s="164"/>
      <c r="IGL82" s="164"/>
      <c r="IGM82" s="164"/>
      <c r="IGN82" s="164"/>
      <c r="IGO82" s="164"/>
      <c r="IGP82" s="164"/>
      <c r="IGQ82" s="164"/>
      <c r="IGR82" s="164"/>
      <c r="IGS82" s="164"/>
      <c r="IGT82" s="164"/>
      <c r="IGU82" s="164"/>
      <c r="IGV82" s="164"/>
      <c r="IGW82" s="164"/>
      <c r="IGX82" s="164"/>
      <c r="IGY82" s="164"/>
      <c r="IGZ82" s="164"/>
      <c r="IHA82" s="164"/>
      <c r="IHB82" s="164"/>
      <c r="IHC82" s="164"/>
      <c r="IHD82" s="164"/>
      <c r="IHE82" s="164"/>
      <c r="IHF82" s="164"/>
      <c r="IHG82" s="164"/>
      <c r="IHH82" s="164"/>
      <c r="IHI82" s="164"/>
      <c r="IHJ82" s="164"/>
      <c r="IHK82" s="164"/>
      <c r="IHL82" s="164"/>
      <c r="IHM82" s="164"/>
      <c r="IHN82" s="164"/>
      <c r="IHO82" s="164"/>
      <c r="IHP82" s="164"/>
      <c r="IHQ82" s="164"/>
      <c r="IHR82" s="164"/>
      <c r="IHS82" s="164"/>
      <c r="IHT82" s="164"/>
      <c r="IHU82" s="164"/>
      <c r="IHV82" s="164"/>
      <c r="IHW82" s="164"/>
      <c r="IHX82" s="164"/>
      <c r="IHY82" s="164"/>
      <c r="IHZ82" s="164"/>
      <c r="IIA82" s="164"/>
      <c r="IIB82" s="164"/>
      <c r="IIC82" s="164"/>
      <c r="IID82" s="164"/>
      <c r="IIE82" s="164"/>
      <c r="IIF82" s="164"/>
      <c r="IIG82" s="164"/>
      <c r="IIH82" s="164"/>
      <c r="III82" s="164"/>
      <c r="IIJ82" s="164"/>
      <c r="IIK82" s="164"/>
      <c r="IIL82" s="164"/>
      <c r="IIM82" s="164"/>
      <c r="IIN82" s="164"/>
      <c r="IIO82" s="164"/>
      <c r="IIP82" s="164"/>
      <c r="IIQ82" s="164"/>
      <c r="IIR82" s="164"/>
      <c r="IIS82" s="164"/>
      <c r="IIT82" s="164"/>
      <c r="IIU82" s="164"/>
      <c r="IIV82" s="164"/>
      <c r="IIW82" s="164"/>
      <c r="IIX82" s="164"/>
      <c r="IIY82" s="164"/>
      <c r="IIZ82" s="164"/>
      <c r="IJA82" s="164"/>
      <c r="IJB82" s="164"/>
      <c r="IJC82" s="164"/>
      <c r="IJD82" s="164"/>
      <c r="IJE82" s="164"/>
      <c r="IJF82" s="164"/>
      <c r="IJG82" s="164"/>
      <c r="IJH82" s="164"/>
      <c r="IJI82" s="164"/>
      <c r="IJJ82" s="164"/>
      <c r="IJK82" s="164"/>
      <c r="IJL82" s="164"/>
      <c r="IJM82" s="164"/>
      <c r="IJN82" s="164"/>
      <c r="IJO82" s="164"/>
      <c r="IJP82" s="164"/>
      <c r="IJQ82" s="164"/>
      <c r="IJR82" s="164"/>
      <c r="IJS82" s="164"/>
      <c r="IJT82" s="164"/>
      <c r="IJU82" s="164"/>
      <c r="IJV82" s="164"/>
      <c r="IJW82" s="164"/>
      <c r="IJX82" s="164"/>
      <c r="IJY82" s="164"/>
      <c r="IJZ82" s="164"/>
      <c r="IKA82" s="164"/>
      <c r="IKB82" s="164"/>
      <c r="IKC82" s="164"/>
      <c r="IKD82" s="164"/>
      <c r="IKE82" s="164"/>
      <c r="IKF82" s="164"/>
      <c r="IKG82" s="164"/>
      <c r="IKH82" s="164"/>
      <c r="IKI82" s="164"/>
      <c r="IKJ82" s="164"/>
      <c r="IKK82" s="164"/>
      <c r="IKL82" s="164"/>
      <c r="IKM82" s="164"/>
      <c r="IKN82" s="164"/>
      <c r="IKO82" s="164"/>
      <c r="IKP82" s="164"/>
      <c r="IKQ82" s="164"/>
      <c r="IKR82" s="164"/>
      <c r="IKS82" s="164"/>
      <c r="IKT82" s="164"/>
      <c r="IKU82" s="164"/>
      <c r="IKV82" s="164"/>
      <c r="IKW82" s="164"/>
      <c r="IKX82" s="164"/>
      <c r="IKY82" s="164"/>
      <c r="IKZ82" s="164"/>
      <c r="ILA82" s="164"/>
      <c r="ILB82" s="164"/>
      <c r="ILC82" s="164"/>
      <c r="ILD82" s="164"/>
      <c r="ILE82" s="164"/>
      <c r="ILF82" s="164"/>
      <c r="ILG82" s="164"/>
      <c r="ILH82" s="164"/>
      <c r="ILI82" s="164"/>
      <c r="ILJ82" s="164"/>
      <c r="ILK82" s="164"/>
      <c r="ILL82" s="164"/>
      <c r="ILM82" s="164"/>
      <c r="ILN82" s="164"/>
      <c r="ILO82" s="164"/>
      <c r="ILP82" s="164"/>
      <c r="ILQ82" s="164"/>
      <c r="ILR82" s="164"/>
      <c r="ILS82" s="164"/>
      <c r="ILT82" s="164"/>
      <c r="ILU82" s="164"/>
      <c r="ILV82" s="164"/>
      <c r="ILW82" s="164"/>
      <c r="ILX82" s="164"/>
      <c r="ILY82" s="164"/>
      <c r="ILZ82" s="164"/>
      <c r="IMA82" s="164"/>
      <c r="IMB82" s="164"/>
      <c r="IMC82" s="164"/>
      <c r="IMD82" s="164"/>
      <c r="IME82" s="164"/>
      <c r="IMF82" s="164"/>
      <c r="IMG82" s="164"/>
      <c r="IMH82" s="164"/>
      <c r="IMI82" s="164"/>
      <c r="IMJ82" s="164"/>
      <c r="IMK82" s="164"/>
      <c r="IML82" s="164"/>
      <c r="IMM82" s="164"/>
      <c r="IMN82" s="164"/>
      <c r="IMO82" s="164"/>
      <c r="IMP82" s="164"/>
      <c r="IMQ82" s="164"/>
      <c r="IMR82" s="164"/>
      <c r="IMS82" s="164"/>
      <c r="IMT82" s="164"/>
      <c r="IMU82" s="164"/>
      <c r="IMV82" s="164"/>
      <c r="IMW82" s="164"/>
      <c r="IMX82" s="164"/>
      <c r="IMY82" s="164"/>
      <c r="IMZ82" s="164"/>
      <c r="INA82" s="164"/>
      <c r="INB82" s="164"/>
      <c r="INC82" s="164"/>
      <c r="IND82" s="164"/>
      <c r="INE82" s="164"/>
      <c r="INF82" s="164"/>
      <c r="ING82" s="164"/>
      <c r="INH82" s="164"/>
      <c r="INI82" s="164"/>
      <c r="INJ82" s="164"/>
      <c r="INK82" s="164"/>
      <c r="INL82" s="164"/>
      <c r="INM82" s="164"/>
      <c r="INN82" s="164"/>
      <c r="INO82" s="164"/>
      <c r="INP82" s="164"/>
      <c r="INQ82" s="164"/>
      <c r="INR82" s="164"/>
      <c r="INS82" s="164"/>
      <c r="INT82" s="164"/>
      <c r="INU82" s="164"/>
      <c r="INV82" s="164"/>
      <c r="INW82" s="164"/>
      <c r="INX82" s="164"/>
      <c r="INY82" s="164"/>
      <c r="INZ82" s="164"/>
      <c r="IOA82" s="164"/>
      <c r="IOB82" s="164"/>
      <c r="IOC82" s="164"/>
      <c r="IOD82" s="164"/>
      <c r="IOE82" s="164"/>
      <c r="IOF82" s="164"/>
      <c r="IOG82" s="164"/>
      <c r="IOH82" s="164"/>
      <c r="IOI82" s="164"/>
      <c r="IOJ82" s="164"/>
      <c r="IOK82" s="164"/>
      <c r="IOL82" s="164"/>
      <c r="IOM82" s="164"/>
      <c r="ION82" s="164"/>
      <c r="IOO82" s="164"/>
      <c r="IOP82" s="164"/>
      <c r="IOQ82" s="164"/>
      <c r="IOR82" s="164"/>
      <c r="IOS82" s="164"/>
      <c r="IOT82" s="164"/>
      <c r="IOU82" s="164"/>
      <c r="IOV82" s="164"/>
      <c r="IOW82" s="164"/>
      <c r="IOX82" s="164"/>
      <c r="IOY82" s="164"/>
      <c r="IOZ82" s="164"/>
      <c r="IPA82" s="164"/>
      <c r="IPB82" s="164"/>
      <c r="IPC82" s="164"/>
      <c r="IPD82" s="164"/>
      <c r="IPE82" s="164"/>
      <c r="IPF82" s="164"/>
      <c r="IPG82" s="164"/>
      <c r="IPH82" s="164"/>
      <c r="IPI82" s="164"/>
      <c r="IPJ82" s="164"/>
      <c r="IPK82" s="164"/>
      <c r="IPL82" s="164"/>
      <c r="IPM82" s="164"/>
      <c r="IPN82" s="164"/>
      <c r="IPO82" s="164"/>
      <c r="IPP82" s="164"/>
      <c r="IPQ82" s="164"/>
      <c r="IPR82" s="164"/>
      <c r="IPS82" s="164"/>
      <c r="IPT82" s="164"/>
      <c r="IPU82" s="164"/>
      <c r="IPV82" s="164"/>
      <c r="IPW82" s="164"/>
      <c r="IPX82" s="164"/>
      <c r="IPY82" s="164"/>
      <c r="IPZ82" s="164"/>
      <c r="IQA82" s="164"/>
      <c r="IQB82" s="164"/>
      <c r="IQC82" s="164"/>
      <c r="IQD82" s="164"/>
      <c r="IQE82" s="164"/>
      <c r="IQF82" s="164"/>
      <c r="IQG82" s="164"/>
      <c r="IQH82" s="164"/>
      <c r="IQI82" s="164"/>
      <c r="IQJ82" s="164"/>
      <c r="IQK82" s="164"/>
      <c r="IQL82" s="164"/>
      <c r="IQM82" s="164"/>
      <c r="IQN82" s="164"/>
      <c r="IQO82" s="164"/>
      <c r="IQP82" s="164"/>
      <c r="IQQ82" s="164"/>
      <c r="IQR82" s="164"/>
      <c r="IQS82" s="164"/>
      <c r="IQT82" s="164"/>
      <c r="IQU82" s="164"/>
      <c r="IQV82" s="164"/>
      <c r="IQW82" s="164"/>
      <c r="IQX82" s="164"/>
      <c r="IQY82" s="164"/>
      <c r="IQZ82" s="164"/>
      <c r="IRA82" s="164"/>
      <c r="IRB82" s="164"/>
      <c r="IRC82" s="164"/>
      <c r="IRD82" s="164"/>
      <c r="IRE82" s="164"/>
      <c r="IRF82" s="164"/>
      <c r="IRG82" s="164"/>
      <c r="IRH82" s="164"/>
      <c r="IRI82" s="164"/>
      <c r="IRJ82" s="164"/>
      <c r="IRK82" s="164"/>
      <c r="IRL82" s="164"/>
      <c r="IRM82" s="164"/>
      <c r="IRN82" s="164"/>
      <c r="IRO82" s="164"/>
      <c r="IRP82" s="164"/>
      <c r="IRQ82" s="164"/>
      <c r="IRR82" s="164"/>
      <c r="IRS82" s="164"/>
      <c r="IRT82" s="164"/>
      <c r="IRU82" s="164"/>
      <c r="IRV82" s="164"/>
      <c r="IRW82" s="164"/>
      <c r="IRX82" s="164"/>
      <c r="IRY82" s="164"/>
      <c r="IRZ82" s="164"/>
      <c r="ISA82" s="164"/>
      <c r="ISB82" s="164"/>
      <c r="ISC82" s="164"/>
      <c r="ISD82" s="164"/>
      <c r="ISE82" s="164"/>
      <c r="ISF82" s="164"/>
      <c r="ISG82" s="164"/>
      <c r="ISH82" s="164"/>
      <c r="ISI82" s="164"/>
      <c r="ISJ82" s="164"/>
      <c r="ISK82" s="164"/>
      <c r="ISL82" s="164"/>
      <c r="ISM82" s="164"/>
      <c r="ISN82" s="164"/>
      <c r="ISO82" s="164"/>
      <c r="ISP82" s="164"/>
      <c r="ISQ82" s="164"/>
      <c r="ISR82" s="164"/>
      <c r="ISS82" s="164"/>
      <c r="IST82" s="164"/>
      <c r="ISU82" s="164"/>
      <c r="ISV82" s="164"/>
      <c r="ISW82" s="164"/>
      <c r="ISX82" s="164"/>
      <c r="ISY82" s="164"/>
      <c r="ISZ82" s="164"/>
      <c r="ITA82" s="164"/>
      <c r="ITB82" s="164"/>
      <c r="ITC82" s="164"/>
      <c r="ITD82" s="164"/>
      <c r="ITE82" s="164"/>
      <c r="ITF82" s="164"/>
      <c r="ITG82" s="164"/>
      <c r="ITH82" s="164"/>
      <c r="ITI82" s="164"/>
      <c r="ITJ82" s="164"/>
      <c r="ITK82" s="164"/>
      <c r="ITL82" s="164"/>
      <c r="ITM82" s="164"/>
      <c r="ITN82" s="164"/>
      <c r="ITO82" s="164"/>
      <c r="ITP82" s="164"/>
      <c r="ITQ82" s="164"/>
      <c r="ITR82" s="164"/>
      <c r="ITS82" s="164"/>
      <c r="ITT82" s="164"/>
      <c r="ITU82" s="164"/>
      <c r="ITV82" s="164"/>
      <c r="ITW82" s="164"/>
      <c r="ITX82" s="164"/>
      <c r="ITY82" s="164"/>
      <c r="ITZ82" s="164"/>
      <c r="IUA82" s="164"/>
      <c r="IUB82" s="164"/>
      <c r="IUC82" s="164"/>
      <c r="IUD82" s="164"/>
      <c r="IUE82" s="164"/>
      <c r="IUF82" s="164"/>
      <c r="IUG82" s="164"/>
      <c r="IUH82" s="164"/>
      <c r="IUI82" s="164"/>
      <c r="IUJ82" s="164"/>
      <c r="IUK82" s="164"/>
      <c r="IUL82" s="164"/>
      <c r="IUM82" s="164"/>
      <c r="IUN82" s="164"/>
      <c r="IUO82" s="164"/>
      <c r="IUP82" s="164"/>
      <c r="IUQ82" s="164"/>
      <c r="IUR82" s="164"/>
      <c r="IUS82" s="164"/>
      <c r="IUT82" s="164"/>
      <c r="IUU82" s="164"/>
      <c r="IUV82" s="164"/>
      <c r="IUW82" s="164"/>
      <c r="IUX82" s="164"/>
      <c r="IUY82" s="164"/>
      <c r="IUZ82" s="164"/>
      <c r="IVA82" s="164"/>
      <c r="IVB82" s="164"/>
      <c r="IVC82" s="164"/>
      <c r="IVD82" s="164"/>
      <c r="IVE82" s="164"/>
      <c r="IVF82" s="164"/>
      <c r="IVG82" s="164"/>
      <c r="IVH82" s="164"/>
      <c r="IVI82" s="164"/>
      <c r="IVJ82" s="164"/>
      <c r="IVK82" s="164"/>
      <c r="IVL82" s="164"/>
      <c r="IVM82" s="164"/>
      <c r="IVN82" s="164"/>
      <c r="IVO82" s="164"/>
      <c r="IVP82" s="164"/>
      <c r="IVQ82" s="164"/>
      <c r="IVR82" s="164"/>
      <c r="IVS82" s="164"/>
      <c r="IVT82" s="164"/>
      <c r="IVU82" s="164"/>
      <c r="IVV82" s="164"/>
      <c r="IVW82" s="164"/>
      <c r="IVX82" s="164"/>
      <c r="IVY82" s="164"/>
      <c r="IVZ82" s="164"/>
      <c r="IWA82" s="164"/>
      <c r="IWB82" s="164"/>
      <c r="IWC82" s="164"/>
      <c r="IWD82" s="164"/>
      <c r="IWE82" s="164"/>
      <c r="IWF82" s="164"/>
      <c r="IWG82" s="164"/>
      <c r="IWH82" s="164"/>
      <c r="IWI82" s="164"/>
      <c r="IWJ82" s="164"/>
      <c r="IWK82" s="164"/>
      <c r="IWL82" s="164"/>
      <c r="IWM82" s="164"/>
      <c r="IWN82" s="164"/>
      <c r="IWO82" s="164"/>
      <c r="IWP82" s="164"/>
      <c r="IWQ82" s="164"/>
      <c r="IWR82" s="164"/>
      <c r="IWS82" s="164"/>
      <c r="IWT82" s="164"/>
      <c r="IWU82" s="164"/>
      <c r="IWV82" s="164"/>
      <c r="IWW82" s="164"/>
      <c r="IWX82" s="164"/>
      <c r="IWY82" s="164"/>
      <c r="IWZ82" s="164"/>
      <c r="IXA82" s="164"/>
      <c r="IXB82" s="164"/>
      <c r="IXC82" s="164"/>
      <c r="IXD82" s="164"/>
      <c r="IXE82" s="164"/>
      <c r="IXF82" s="164"/>
      <c r="IXG82" s="164"/>
      <c r="IXH82" s="164"/>
      <c r="IXI82" s="164"/>
      <c r="IXJ82" s="164"/>
      <c r="IXK82" s="164"/>
      <c r="IXL82" s="164"/>
      <c r="IXM82" s="164"/>
      <c r="IXN82" s="164"/>
      <c r="IXO82" s="164"/>
      <c r="IXP82" s="164"/>
      <c r="IXQ82" s="164"/>
      <c r="IXR82" s="164"/>
      <c r="IXS82" s="164"/>
      <c r="IXT82" s="164"/>
      <c r="IXU82" s="164"/>
      <c r="IXV82" s="164"/>
      <c r="IXW82" s="164"/>
      <c r="IXX82" s="164"/>
      <c r="IXY82" s="164"/>
      <c r="IXZ82" s="164"/>
      <c r="IYA82" s="164"/>
      <c r="IYB82" s="164"/>
      <c r="IYC82" s="164"/>
      <c r="IYD82" s="164"/>
      <c r="IYE82" s="164"/>
      <c r="IYF82" s="164"/>
      <c r="IYG82" s="164"/>
      <c r="IYH82" s="164"/>
      <c r="IYI82" s="164"/>
      <c r="IYJ82" s="164"/>
      <c r="IYK82" s="164"/>
      <c r="IYL82" s="164"/>
      <c r="IYM82" s="164"/>
      <c r="IYN82" s="164"/>
      <c r="IYO82" s="164"/>
      <c r="IYP82" s="164"/>
      <c r="IYQ82" s="164"/>
      <c r="IYR82" s="164"/>
      <c r="IYS82" s="164"/>
      <c r="IYT82" s="164"/>
      <c r="IYU82" s="164"/>
      <c r="IYV82" s="164"/>
      <c r="IYW82" s="164"/>
      <c r="IYX82" s="164"/>
      <c r="IYY82" s="164"/>
      <c r="IYZ82" s="164"/>
      <c r="IZA82" s="164"/>
      <c r="IZB82" s="164"/>
      <c r="IZC82" s="164"/>
      <c r="IZD82" s="164"/>
      <c r="IZE82" s="164"/>
      <c r="IZF82" s="164"/>
      <c r="IZG82" s="164"/>
      <c r="IZH82" s="164"/>
      <c r="IZI82" s="164"/>
      <c r="IZJ82" s="164"/>
      <c r="IZK82" s="164"/>
      <c r="IZL82" s="164"/>
      <c r="IZM82" s="164"/>
      <c r="IZN82" s="164"/>
      <c r="IZO82" s="164"/>
      <c r="IZP82" s="164"/>
      <c r="IZQ82" s="164"/>
      <c r="IZR82" s="164"/>
      <c r="IZS82" s="164"/>
      <c r="IZT82" s="164"/>
      <c r="IZU82" s="164"/>
      <c r="IZV82" s="164"/>
      <c r="IZW82" s="164"/>
      <c r="IZX82" s="164"/>
      <c r="IZY82" s="164"/>
      <c r="IZZ82" s="164"/>
      <c r="JAA82" s="164"/>
      <c r="JAB82" s="164"/>
      <c r="JAC82" s="164"/>
      <c r="JAD82" s="164"/>
      <c r="JAE82" s="164"/>
      <c r="JAF82" s="164"/>
      <c r="JAG82" s="164"/>
      <c r="JAH82" s="164"/>
      <c r="JAI82" s="164"/>
      <c r="JAJ82" s="164"/>
      <c r="JAK82" s="164"/>
      <c r="JAL82" s="164"/>
      <c r="JAM82" s="164"/>
      <c r="JAN82" s="164"/>
      <c r="JAO82" s="164"/>
      <c r="JAP82" s="164"/>
      <c r="JAQ82" s="164"/>
      <c r="JAR82" s="164"/>
      <c r="JAS82" s="164"/>
      <c r="JAT82" s="164"/>
      <c r="JAU82" s="164"/>
      <c r="JAV82" s="164"/>
      <c r="JAW82" s="164"/>
      <c r="JAX82" s="164"/>
      <c r="JAY82" s="164"/>
      <c r="JAZ82" s="164"/>
      <c r="JBA82" s="164"/>
      <c r="JBB82" s="164"/>
      <c r="JBC82" s="164"/>
      <c r="JBD82" s="164"/>
      <c r="JBE82" s="164"/>
      <c r="JBF82" s="164"/>
      <c r="JBG82" s="164"/>
      <c r="JBH82" s="164"/>
      <c r="JBI82" s="164"/>
      <c r="JBJ82" s="164"/>
      <c r="JBK82" s="164"/>
      <c r="JBL82" s="164"/>
      <c r="JBM82" s="164"/>
      <c r="JBN82" s="164"/>
      <c r="JBO82" s="164"/>
      <c r="JBP82" s="164"/>
      <c r="JBQ82" s="164"/>
      <c r="JBR82" s="164"/>
      <c r="JBS82" s="164"/>
      <c r="JBT82" s="164"/>
      <c r="JBU82" s="164"/>
      <c r="JBV82" s="164"/>
      <c r="JBW82" s="164"/>
      <c r="JBX82" s="164"/>
      <c r="JBY82" s="164"/>
      <c r="JBZ82" s="164"/>
      <c r="JCA82" s="164"/>
      <c r="JCB82" s="164"/>
      <c r="JCC82" s="164"/>
      <c r="JCD82" s="164"/>
      <c r="JCE82" s="164"/>
      <c r="JCF82" s="164"/>
      <c r="JCG82" s="164"/>
      <c r="JCH82" s="164"/>
      <c r="JCI82" s="164"/>
      <c r="JCJ82" s="164"/>
      <c r="JCK82" s="164"/>
      <c r="JCL82" s="164"/>
      <c r="JCM82" s="164"/>
      <c r="JCN82" s="164"/>
      <c r="JCO82" s="164"/>
      <c r="JCP82" s="164"/>
      <c r="JCQ82" s="164"/>
      <c r="JCR82" s="164"/>
      <c r="JCS82" s="164"/>
      <c r="JCT82" s="164"/>
      <c r="JCU82" s="164"/>
      <c r="JCV82" s="164"/>
      <c r="JCW82" s="164"/>
      <c r="JCX82" s="164"/>
      <c r="JCY82" s="164"/>
      <c r="JCZ82" s="164"/>
      <c r="JDA82" s="164"/>
      <c r="JDB82" s="164"/>
      <c r="JDC82" s="164"/>
      <c r="JDD82" s="164"/>
      <c r="JDE82" s="164"/>
      <c r="JDF82" s="164"/>
      <c r="JDG82" s="164"/>
      <c r="JDH82" s="164"/>
      <c r="JDI82" s="164"/>
      <c r="JDJ82" s="164"/>
      <c r="JDK82" s="164"/>
      <c r="JDL82" s="164"/>
      <c r="JDM82" s="164"/>
      <c r="JDN82" s="164"/>
      <c r="JDO82" s="164"/>
      <c r="JDP82" s="164"/>
      <c r="JDQ82" s="164"/>
      <c r="JDR82" s="164"/>
      <c r="JDS82" s="164"/>
      <c r="JDT82" s="164"/>
      <c r="JDU82" s="164"/>
      <c r="JDV82" s="164"/>
      <c r="JDW82" s="164"/>
      <c r="JDX82" s="164"/>
      <c r="JDY82" s="164"/>
      <c r="JDZ82" s="164"/>
      <c r="JEA82" s="164"/>
      <c r="JEB82" s="164"/>
      <c r="JEC82" s="164"/>
      <c r="JED82" s="164"/>
      <c r="JEE82" s="164"/>
      <c r="JEF82" s="164"/>
      <c r="JEG82" s="164"/>
      <c r="JEH82" s="164"/>
      <c r="JEI82" s="164"/>
      <c r="JEJ82" s="164"/>
      <c r="JEK82" s="164"/>
      <c r="JEL82" s="164"/>
      <c r="JEM82" s="164"/>
      <c r="JEN82" s="164"/>
      <c r="JEO82" s="164"/>
      <c r="JEP82" s="164"/>
      <c r="JEQ82" s="164"/>
      <c r="JER82" s="164"/>
      <c r="JES82" s="164"/>
      <c r="JET82" s="164"/>
      <c r="JEU82" s="164"/>
      <c r="JEV82" s="164"/>
      <c r="JEW82" s="164"/>
      <c r="JEX82" s="164"/>
      <c r="JEY82" s="164"/>
      <c r="JEZ82" s="164"/>
      <c r="JFA82" s="164"/>
      <c r="JFB82" s="164"/>
      <c r="JFC82" s="164"/>
      <c r="JFD82" s="164"/>
      <c r="JFE82" s="164"/>
      <c r="JFF82" s="164"/>
      <c r="JFG82" s="164"/>
      <c r="JFH82" s="164"/>
      <c r="JFI82" s="164"/>
      <c r="JFJ82" s="164"/>
      <c r="JFK82" s="164"/>
      <c r="JFL82" s="164"/>
      <c r="JFM82" s="164"/>
      <c r="JFN82" s="164"/>
      <c r="JFO82" s="164"/>
      <c r="JFP82" s="164"/>
      <c r="JFQ82" s="164"/>
      <c r="JFR82" s="164"/>
      <c r="JFS82" s="164"/>
      <c r="JFT82" s="164"/>
      <c r="JFU82" s="164"/>
      <c r="JFV82" s="164"/>
      <c r="JFW82" s="164"/>
      <c r="JFX82" s="164"/>
      <c r="JFY82" s="164"/>
      <c r="JFZ82" s="164"/>
      <c r="JGA82" s="164"/>
      <c r="JGB82" s="164"/>
      <c r="JGC82" s="164"/>
      <c r="JGD82" s="164"/>
      <c r="JGE82" s="164"/>
      <c r="JGF82" s="164"/>
      <c r="JGG82" s="164"/>
      <c r="JGH82" s="164"/>
      <c r="JGI82" s="164"/>
      <c r="JGJ82" s="164"/>
      <c r="JGK82" s="164"/>
      <c r="JGL82" s="164"/>
      <c r="JGM82" s="164"/>
      <c r="JGN82" s="164"/>
      <c r="JGO82" s="164"/>
      <c r="JGP82" s="164"/>
      <c r="JGQ82" s="164"/>
      <c r="JGR82" s="164"/>
      <c r="JGS82" s="164"/>
      <c r="JGT82" s="164"/>
      <c r="JGU82" s="164"/>
      <c r="JGV82" s="164"/>
      <c r="JGW82" s="164"/>
      <c r="JGX82" s="164"/>
      <c r="JGY82" s="164"/>
      <c r="JGZ82" s="164"/>
      <c r="JHA82" s="164"/>
      <c r="JHB82" s="164"/>
      <c r="JHC82" s="164"/>
      <c r="JHD82" s="164"/>
      <c r="JHE82" s="164"/>
      <c r="JHF82" s="164"/>
      <c r="JHG82" s="164"/>
      <c r="JHH82" s="164"/>
      <c r="JHI82" s="164"/>
      <c r="JHJ82" s="164"/>
      <c r="JHK82" s="164"/>
      <c r="JHL82" s="164"/>
      <c r="JHM82" s="164"/>
      <c r="JHN82" s="164"/>
      <c r="JHO82" s="164"/>
      <c r="JHP82" s="164"/>
      <c r="JHQ82" s="164"/>
      <c r="JHR82" s="164"/>
      <c r="JHS82" s="164"/>
      <c r="JHT82" s="164"/>
      <c r="JHU82" s="164"/>
      <c r="JHV82" s="164"/>
      <c r="JHW82" s="164"/>
      <c r="JHX82" s="164"/>
      <c r="JHY82" s="164"/>
      <c r="JHZ82" s="164"/>
      <c r="JIA82" s="164"/>
      <c r="JIB82" s="164"/>
      <c r="JIC82" s="164"/>
      <c r="JID82" s="164"/>
      <c r="JIE82" s="164"/>
      <c r="JIF82" s="164"/>
      <c r="JIG82" s="164"/>
      <c r="JIH82" s="164"/>
      <c r="JII82" s="164"/>
      <c r="JIJ82" s="164"/>
      <c r="JIK82" s="164"/>
      <c r="JIL82" s="164"/>
      <c r="JIM82" s="164"/>
      <c r="JIN82" s="164"/>
      <c r="JIO82" s="164"/>
      <c r="JIP82" s="164"/>
      <c r="JIQ82" s="164"/>
      <c r="JIR82" s="164"/>
      <c r="JIS82" s="164"/>
      <c r="JIT82" s="164"/>
      <c r="JIU82" s="164"/>
      <c r="JIV82" s="164"/>
      <c r="JIW82" s="164"/>
      <c r="JIX82" s="164"/>
      <c r="JIY82" s="164"/>
      <c r="JIZ82" s="164"/>
      <c r="JJA82" s="164"/>
      <c r="JJB82" s="164"/>
      <c r="JJC82" s="164"/>
      <c r="JJD82" s="164"/>
      <c r="JJE82" s="164"/>
      <c r="JJF82" s="164"/>
      <c r="JJG82" s="164"/>
      <c r="JJH82" s="164"/>
      <c r="JJI82" s="164"/>
      <c r="JJJ82" s="164"/>
      <c r="JJK82" s="164"/>
      <c r="JJL82" s="164"/>
      <c r="JJM82" s="164"/>
      <c r="JJN82" s="164"/>
      <c r="JJO82" s="164"/>
      <c r="JJP82" s="164"/>
      <c r="JJQ82" s="164"/>
      <c r="JJR82" s="164"/>
      <c r="JJS82" s="164"/>
      <c r="JJT82" s="164"/>
      <c r="JJU82" s="164"/>
      <c r="JJV82" s="164"/>
      <c r="JJW82" s="164"/>
      <c r="JJX82" s="164"/>
      <c r="JJY82" s="164"/>
      <c r="JJZ82" s="164"/>
      <c r="JKA82" s="164"/>
      <c r="JKB82" s="164"/>
      <c r="JKC82" s="164"/>
      <c r="JKD82" s="164"/>
      <c r="JKE82" s="164"/>
      <c r="JKF82" s="164"/>
      <c r="JKG82" s="164"/>
      <c r="JKH82" s="164"/>
      <c r="JKI82" s="164"/>
      <c r="JKJ82" s="164"/>
      <c r="JKK82" s="164"/>
      <c r="JKL82" s="164"/>
      <c r="JKM82" s="164"/>
      <c r="JKN82" s="164"/>
      <c r="JKO82" s="164"/>
      <c r="JKP82" s="164"/>
      <c r="JKQ82" s="164"/>
      <c r="JKR82" s="164"/>
      <c r="JKS82" s="164"/>
      <c r="JKT82" s="164"/>
      <c r="JKU82" s="164"/>
      <c r="JKV82" s="164"/>
      <c r="JKW82" s="164"/>
      <c r="JKX82" s="164"/>
      <c r="JKY82" s="164"/>
      <c r="JKZ82" s="164"/>
      <c r="JLA82" s="164"/>
      <c r="JLB82" s="164"/>
      <c r="JLC82" s="164"/>
      <c r="JLD82" s="164"/>
      <c r="JLE82" s="164"/>
      <c r="JLF82" s="164"/>
      <c r="JLG82" s="164"/>
      <c r="JLH82" s="164"/>
      <c r="JLI82" s="164"/>
      <c r="JLJ82" s="164"/>
      <c r="JLK82" s="164"/>
      <c r="JLL82" s="164"/>
      <c r="JLM82" s="164"/>
      <c r="JLN82" s="164"/>
      <c r="JLO82" s="164"/>
      <c r="JLP82" s="164"/>
      <c r="JLQ82" s="164"/>
      <c r="JLR82" s="164"/>
      <c r="JLS82" s="164"/>
      <c r="JLT82" s="164"/>
      <c r="JLU82" s="164"/>
      <c r="JLV82" s="164"/>
      <c r="JLW82" s="164"/>
      <c r="JLX82" s="164"/>
      <c r="JLY82" s="164"/>
      <c r="JLZ82" s="164"/>
      <c r="JMA82" s="164"/>
      <c r="JMB82" s="164"/>
      <c r="JMC82" s="164"/>
      <c r="JMD82" s="164"/>
      <c r="JME82" s="164"/>
      <c r="JMF82" s="164"/>
      <c r="JMG82" s="164"/>
      <c r="JMH82" s="164"/>
      <c r="JMI82" s="164"/>
      <c r="JMJ82" s="164"/>
      <c r="JMK82" s="164"/>
      <c r="JML82" s="164"/>
      <c r="JMM82" s="164"/>
      <c r="JMN82" s="164"/>
      <c r="JMO82" s="164"/>
      <c r="JMP82" s="164"/>
      <c r="JMQ82" s="164"/>
      <c r="JMR82" s="164"/>
      <c r="JMS82" s="164"/>
      <c r="JMT82" s="164"/>
      <c r="JMU82" s="164"/>
      <c r="JMV82" s="164"/>
      <c r="JMW82" s="164"/>
      <c r="JMX82" s="164"/>
      <c r="JMY82" s="164"/>
      <c r="JMZ82" s="164"/>
      <c r="JNA82" s="164"/>
      <c r="JNB82" s="164"/>
      <c r="JNC82" s="164"/>
      <c r="JND82" s="164"/>
      <c r="JNE82" s="164"/>
      <c r="JNF82" s="164"/>
      <c r="JNG82" s="164"/>
      <c r="JNH82" s="164"/>
      <c r="JNI82" s="164"/>
      <c r="JNJ82" s="164"/>
      <c r="JNK82" s="164"/>
      <c r="JNL82" s="164"/>
      <c r="JNM82" s="164"/>
      <c r="JNN82" s="164"/>
      <c r="JNO82" s="164"/>
      <c r="JNP82" s="164"/>
      <c r="JNQ82" s="164"/>
      <c r="JNR82" s="164"/>
      <c r="JNS82" s="164"/>
      <c r="JNT82" s="164"/>
      <c r="JNU82" s="164"/>
      <c r="JNV82" s="164"/>
      <c r="JNW82" s="164"/>
      <c r="JNX82" s="164"/>
      <c r="JNY82" s="164"/>
      <c r="JNZ82" s="164"/>
      <c r="JOA82" s="164"/>
      <c r="JOB82" s="164"/>
      <c r="JOC82" s="164"/>
      <c r="JOD82" s="164"/>
      <c r="JOE82" s="164"/>
      <c r="JOF82" s="164"/>
      <c r="JOG82" s="164"/>
      <c r="JOH82" s="164"/>
      <c r="JOI82" s="164"/>
      <c r="JOJ82" s="164"/>
      <c r="JOK82" s="164"/>
      <c r="JOL82" s="164"/>
      <c r="JOM82" s="164"/>
      <c r="JON82" s="164"/>
      <c r="JOO82" s="164"/>
      <c r="JOP82" s="164"/>
      <c r="JOQ82" s="164"/>
      <c r="JOR82" s="164"/>
      <c r="JOS82" s="164"/>
      <c r="JOT82" s="164"/>
      <c r="JOU82" s="164"/>
      <c r="JOV82" s="164"/>
      <c r="JOW82" s="164"/>
      <c r="JOX82" s="164"/>
      <c r="JOY82" s="164"/>
      <c r="JOZ82" s="164"/>
      <c r="JPA82" s="164"/>
      <c r="JPB82" s="164"/>
      <c r="JPC82" s="164"/>
      <c r="JPD82" s="164"/>
      <c r="JPE82" s="164"/>
      <c r="JPF82" s="164"/>
      <c r="JPG82" s="164"/>
      <c r="JPH82" s="164"/>
      <c r="JPI82" s="164"/>
      <c r="JPJ82" s="164"/>
      <c r="JPK82" s="164"/>
      <c r="JPL82" s="164"/>
      <c r="JPM82" s="164"/>
      <c r="JPN82" s="164"/>
      <c r="JPO82" s="164"/>
      <c r="JPP82" s="164"/>
      <c r="JPQ82" s="164"/>
      <c r="JPR82" s="164"/>
      <c r="JPS82" s="164"/>
      <c r="JPT82" s="164"/>
      <c r="JPU82" s="164"/>
      <c r="JPV82" s="164"/>
      <c r="JPW82" s="164"/>
      <c r="JPX82" s="164"/>
      <c r="JPY82" s="164"/>
      <c r="JPZ82" s="164"/>
      <c r="JQA82" s="164"/>
      <c r="JQB82" s="164"/>
      <c r="JQC82" s="164"/>
      <c r="JQD82" s="164"/>
      <c r="JQE82" s="164"/>
      <c r="JQF82" s="164"/>
      <c r="JQG82" s="164"/>
      <c r="JQH82" s="164"/>
      <c r="JQI82" s="164"/>
      <c r="JQJ82" s="164"/>
      <c r="JQK82" s="164"/>
      <c r="JQL82" s="164"/>
      <c r="JQM82" s="164"/>
      <c r="JQN82" s="164"/>
      <c r="JQO82" s="164"/>
      <c r="JQP82" s="164"/>
      <c r="JQQ82" s="164"/>
      <c r="JQR82" s="164"/>
      <c r="JQS82" s="164"/>
      <c r="JQT82" s="164"/>
      <c r="JQU82" s="164"/>
      <c r="JQV82" s="164"/>
      <c r="JQW82" s="164"/>
      <c r="JQX82" s="164"/>
      <c r="JQY82" s="164"/>
      <c r="JQZ82" s="164"/>
      <c r="JRA82" s="164"/>
      <c r="JRB82" s="164"/>
      <c r="JRC82" s="164"/>
      <c r="JRD82" s="164"/>
      <c r="JRE82" s="164"/>
      <c r="JRF82" s="164"/>
      <c r="JRG82" s="164"/>
      <c r="JRH82" s="164"/>
      <c r="JRI82" s="164"/>
      <c r="JRJ82" s="164"/>
      <c r="JRK82" s="164"/>
      <c r="JRL82" s="164"/>
      <c r="JRM82" s="164"/>
      <c r="JRN82" s="164"/>
      <c r="JRO82" s="164"/>
      <c r="JRP82" s="164"/>
      <c r="JRQ82" s="164"/>
      <c r="JRR82" s="164"/>
      <c r="JRS82" s="164"/>
      <c r="JRT82" s="164"/>
      <c r="JRU82" s="164"/>
      <c r="JRV82" s="164"/>
      <c r="JRW82" s="164"/>
      <c r="JRX82" s="164"/>
      <c r="JRY82" s="164"/>
      <c r="JRZ82" s="164"/>
      <c r="JSA82" s="164"/>
      <c r="JSB82" s="164"/>
      <c r="JSC82" s="164"/>
      <c r="JSD82" s="164"/>
      <c r="JSE82" s="164"/>
      <c r="JSF82" s="164"/>
      <c r="JSG82" s="164"/>
      <c r="JSH82" s="164"/>
      <c r="JSI82" s="164"/>
      <c r="JSJ82" s="164"/>
      <c r="JSK82" s="164"/>
      <c r="JSL82" s="164"/>
      <c r="JSM82" s="164"/>
      <c r="JSN82" s="164"/>
      <c r="JSO82" s="164"/>
      <c r="JSP82" s="164"/>
      <c r="JSQ82" s="164"/>
      <c r="JSR82" s="164"/>
      <c r="JSS82" s="164"/>
      <c r="JST82" s="164"/>
      <c r="JSU82" s="164"/>
      <c r="JSV82" s="164"/>
      <c r="JSW82" s="164"/>
      <c r="JSX82" s="164"/>
      <c r="JSY82" s="164"/>
      <c r="JSZ82" s="164"/>
      <c r="JTA82" s="164"/>
      <c r="JTB82" s="164"/>
      <c r="JTC82" s="164"/>
      <c r="JTD82" s="164"/>
      <c r="JTE82" s="164"/>
      <c r="JTF82" s="164"/>
      <c r="JTG82" s="164"/>
      <c r="JTH82" s="164"/>
      <c r="JTI82" s="164"/>
      <c r="JTJ82" s="164"/>
      <c r="JTK82" s="164"/>
      <c r="JTL82" s="164"/>
      <c r="JTM82" s="164"/>
      <c r="JTN82" s="164"/>
      <c r="JTO82" s="164"/>
      <c r="JTP82" s="164"/>
      <c r="JTQ82" s="164"/>
      <c r="JTR82" s="164"/>
      <c r="JTS82" s="164"/>
      <c r="JTT82" s="164"/>
      <c r="JTU82" s="164"/>
      <c r="JTV82" s="164"/>
      <c r="JTW82" s="164"/>
      <c r="JTX82" s="164"/>
      <c r="JTY82" s="164"/>
      <c r="JTZ82" s="164"/>
      <c r="JUA82" s="164"/>
      <c r="JUB82" s="164"/>
      <c r="JUC82" s="164"/>
      <c r="JUD82" s="164"/>
      <c r="JUE82" s="164"/>
      <c r="JUF82" s="164"/>
      <c r="JUG82" s="164"/>
      <c r="JUH82" s="164"/>
      <c r="JUI82" s="164"/>
      <c r="JUJ82" s="164"/>
      <c r="JUK82" s="164"/>
      <c r="JUL82" s="164"/>
      <c r="JUM82" s="164"/>
      <c r="JUN82" s="164"/>
      <c r="JUO82" s="164"/>
      <c r="JUP82" s="164"/>
      <c r="JUQ82" s="164"/>
      <c r="JUR82" s="164"/>
      <c r="JUS82" s="164"/>
      <c r="JUT82" s="164"/>
      <c r="JUU82" s="164"/>
      <c r="JUV82" s="164"/>
      <c r="JUW82" s="164"/>
      <c r="JUX82" s="164"/>
      <c r="JUY82" s="164"/>
      <c r="JUZ82" s="164"/>
      <c r="JVA82" s="164"/>
      <c r="JVB82" s="164"/>
      <c r="JVC82" s="164"/>
      <c r="JVD82" s="164"/>
      <c r="JVE82" s="164"/>
      <c r="JVF82" s="164"/>
      <c r="JVG82" s="164"/>
      <c r="JVH82" s="164"/>
      <c r="JVI82" s="164"/>
      <c r="JVJ82" s="164"/>
      <c r="JVK82" s="164"/>
      <c r="JVL82" s="164"/>
      <c r="JVM82" s="164"/>
      <c r="JVN82" s="164"/>
      <c r="JVO82" s="164"/>
      <c r="JVP82" s="164"/>
      <c r="JVQ82" s="164"/>
      <c r="JVR82" s="164"/>
      <c r="JVS82" s="164"/>
      <c r="JVT82" s="164"/>
      <c r="JVU82" s="164"/>
      <c r="JVV82" s="164"/>
      <c r="JVW82" s="164"/>
      <c r="JVX82" s="164"/>
      <c r="JVY82" s="164"/>
      <c r="JVZ82" s="164"/>
      <c r="JWA82" s="164"/>
      <c r="JWB82" s="164"/>
      <c r="JWC82" s="164"/>
      <c r="JWD82" s="164"/>
      <c r="JWE82" s="164"/>
      <c r="JWF82" s="164"/>
      <c r="JWG82" s="164"/>
      <c r="JWH82" s="164"/>
      <c r="JWI82" s="164"/>
      <c r="JWJ82" s="164"/>
      <c r="JWK82" s="164"/>
      <c r="JWL82" s="164"/>
      <c r="JWM82" s="164"/>
      <c r="JWN82" s="164"/>
      <c r="JWO82" s="164"/>
      <c r="JWP82" s="164"/>
      <c r="JWQ82" s="164"/>
      <c r="JWR82" s="164"/>
      <c r="JWS82" s="164"/>
      <c r="JWT82" s="164"/>
      <c r="JWU82" s="164"/>
      <c r="JWV82" s="164"/>
      <c r="JWW82" s="164"/>
      <c r="JWX82" s="164"/>
      <c r="JWY82" s="164"/>
      <c r="JWZ82" s="164"/>
      <c r="JXA82" s="164"/>
      <c r="JXB82" s="164"/>
      <c r="JXC82" s="164"/>
      <c r="JXD82" s="164"/>
      <c r="JXE82" s="164"/>
      <c r="JXF82" s="164"/>
      <c r="JXG82" s="164"/>
      <c r="JXH82" s="164"/>
      <c r="JXI82" s="164"/>
      <c r="JXJ82" s="164"/>
      <c r="JXK82" s="164"/>
      <c r="JXL82" s="164"/>
      <c r="JXM82" s="164"/>
      <c r="JXN82" s="164"/>
      <c r="JXO82" s="164"/>
      <c r="JXP82" s="164"/>
      <c r="JXQ82" s="164"/>
      <c r="JXR82" s="164"/>
      <c r="JXS82" s="164"/>
      <c r="JXT82" s="164"/>
      <c r="JXU82" s="164"/>
      <c r="JXV82" s="164"/>
      <c r="JXW82" s="164"/>
      <c r="JXX82" s="164"/>
      <c r="JXY82" s="164"/>
      <c r="JXZ82" s="164"/>
      <c r="JYA82" s="164"/>
      <c r="JYB82" s="164"/>
      <c r="JYC82" s="164"/>
      <c r="JYD82" s="164"/>
      <c r="JYE82" s="164"/>
      <c r="JYF82" s="164"/>
      <c r="JYG82" s="164"/>
      <c r="JYH82" s="164"/>
      <c r="JYI82" s="164"/>
      <c r="JYJ82" s="164"/>
      <c r="JYK82" s="164"/>
      <c r="JYL82" s="164"/>
      <c r="JYM82" s="164"/>
      <c r="JYN82" s="164"/>
      <c r="JYO82" s="164"/>
      <c r="JYP82" s="164"/>
      <c r="JYQ82" s="164"/>
      <c r="JYR82" s="164"/>
      <c r="JYS82" s="164"/>
      <c r="JYT82" s="164"/>
      <c r="JYU82" s="164"/>
      <c r="JYV82" s="164"/>
      <c r="JYW82" s="164"/>
      <c r="JYX82" s="164"/>
      <c r="JYY82" s="164"/>
      <c r="JYZ82" s="164"/>
      <c r="JZA82" s="164"/>
      <c r="JZB82" s="164"/>
      <c r="JZC82" s="164"/>
      <c r="JZD82" s="164"/>
      <c r="JZE82" s="164"/>
      <c r="JZF82" s="164"/>
      <c r="JZG82" s="164"/>
      <c r="JZH82" s="164"/>
      <c r="JZI82" s="164"/>
      <c r="JZJ82" s="164"/>
      <c r="JZK82" s="164"/>
      <c r="JZL82" s="164"/>
      <c r="JZM82" s="164"/>
      <c r="JZN82" s="164"/>
      <c r="JZO82" s="164"/>
      <c r="JZP82" s="164"/>
      <c r="JZQ82" s="164"/>
      <c r="JZR82" s="164"/>
      <c r="JZS82" s="164"/>
      <c r="JZT82" s="164"/>
      <c r="JZU82" s="164"/>
      <c r="JZV82" s="164"/>
      <c r="JZW82" s="164"/>
      <c r="JZX82" s="164"/>
      <c r="JZY82" s="164"/>
      <c r="JZZ82" s="164"/>
      <c r="KAA82" s="164"/>
      <c r="KAB82" s="164"/>
      <c r="KAC82" s="164"/>
      <c r="KAD82" s="164"/>
      <c r="KAE82" s="164"/>
      <c r="KAF82" s="164"/>
      <c r="KAG82" s="164"/>
      <c r="KAH82" s="164"/>
      <c r="KAI82" s="164"/>
      <c r="KAJ82" s="164"/>
      <c r="KAK82" s="164"/>
      <c r="KAL82" s="164"/>
      <c r="KAM82" s="164"/>
      <c r="KAN82" s="164"/>
      <c r="KAO82" s="164"/>
      <c r="KAP82" s="164"/>
      <c r="KAQ82" s="164"/>
      <c r="KAR82" s="164"/>
      <c r="KAS82" s="164"/>
      <c r="KAT82" s="164"/>
      <c r="KAU82" s="164"/>
      <c r="KAV82" s="164"/>
      <c r="KAW82" s="164"/>
      <c r="KAX82" s="164"/>
      <c r="KAY82" s="164"/>
      <c r="KAZ82" s="164"/>
      <c r="KBA82" s="164"/>
      <c r="KBB82" s="164"/>
      <c r="KBC82" s="164"/>
      <c r="KBD82" s="164"/>
      <c r="KBE82" s="164"/>
      <c r="KBF82" s="164"/>
      <c r="KBG82" s="164"/>
      <c r="KBH82" s="164"/>
      <c r="KBI82" s="164"/>
      <c r="KBJ82" s="164"/>
      <c r="KBK82" s="164"/>
      <c r="KBL82" s="164"/>
      <c r="KBM82" s="164"/>
      <c r="KBN82" s="164"/>
      <c r="KBO82" s="164"/>
      <c r="KBP82" s="164"/>
      <c r="KBQ82" s="164"/>
      <c r="KBR82" s="164"/>
      <c r="KBS82" s="164"/>
      <c r="KBT82" s="164"/>
      <c r="KBU82" s="164"/>
      <c r="KBV82" s="164"/>
      <c r="KBW82" s="164"/>
      <c r="KBX82" s="164"/>
      <c r="KBY82" s="164"/>
      <c r="KBZ82" s="164"/>
      <c r="KCA82" s="164"/>
      <c r="KCB82" s="164"/>
      <c r="KCC82" s="164"/>
      <c r="KCD82" s="164"/>
      <c r="KCE82" s="164"/>
      <c r="KCF82" s="164"/>
      <c r="KCG82" s="164"/>
      <c r="KCH82" s="164"/>
      <c r="KCI82" s="164"/>
      <c r="KCJ82" s="164"/>
      <c r="KCK82" s="164"/>
      <c r="KCL82" s="164"/>
      <c r="KCM82" s="164"/>
      <c r="KCN82" s="164"/>
      <c r="KCO82" s="164"/>
      <c r="KCP82" s="164"/>
      <c r="KCQ82" s="164"/>
      <c r="KCR82" s="164"/>
      <c r="KCS82" s="164"/>
      <c r="KCT82" s="164"/>
      <c r="KCU82" s="164"/>
      <c r="KCV82" s="164"/>
      <c r="KCW82" s="164"/>
      <c r="KCX82" s="164"/>
      <c r="KCY82" s="164"/>
      <c r="KCZ82" s="164"/>
      <c r="KDA82" s="164"/>
      <c r="KDB82" s="164"/>
      <c r="KDC82" s="164"/>
      <c r="KDD82" s="164"/>
      <c r="KDE82" s="164"/>
      <c r="KDF82" s="164"/>
      <c r="KDG82" s="164"/>
      <c r="KDH82" s="164"/>
      <c r="KDI82" s="164"/>
      <c r="KDJ82" s="164"/>
      <c r="KDK82" s="164"/>
      <c r="KDL82" s="164"/>
      <c r="KDM82" s="164"/>
      <c r="KDN82" s="164"/>
      <c r="KDO82" s="164"/>
      <c r="KDP82" s="164"/>
      <c r="KDQ82" s="164"/>
      <c r="KDR82" s="164"/>
      <c r="KDS82" s="164"/>
      <c r="KDT82" s="164"/>
      <c r="KDU82" s="164"/>
      <c r="KDV82" s="164"/>
      <c r="KDW82" s="164"/>
      <c r="KDX82" s="164"/>
      <c r="KDY82" s="164"/>
      <c r="KDZ82" s="164"/>
      <c r="KEA82" s="164"/>
      <c r="KEB82" s="164"/>
      <c r="KEC82" s="164"/>
      <c r="KED82" s="164"/>
      <c r="KEE82" s="164"/>
      <c r="KEF82" s="164"/>
      <c r="KEG82" s="164"/>
      <c r="KEH82" s="164"/>
      <c r="KEI82" s="164"/>
      <c r="KEJ82" s="164"/>
      <c r="KEK82" s="164"/>
      <c r="KEL82" s="164"/>
      <c r="KEM82" s="164"/>
      <c r="KEN82" s="164"/>
      <c r="KEO82" s="164"/>
      <c r="KEP82" s="164"/>
      <c r="KEQ82" s="164"/>
      <c r="KER82" s="164"/>
      <c r="KES82" s="164"/>
      <c r="KET82" s="164"/>
      <c r="KEU82" s="164"/>
      <c r="KEV82" s="164"/>
      <c r="KEW82" s="164"/>
      <c r="KEX82" s="164"/>
      <c r="KEY82" s="164"/>
      <c r="KEZ82" s="164"/>
      <c r="KFA82" s="164"/>
      <c r="KFB82" s="164"/>
      <c r="KFC82" s="164"/>
      <c r="KFD82" s="164"/>
      <c r="KFE82" s="164"/>
      <c r="KFF82" s="164"/>
      <c r="KFG82" s="164"/>
      <c r="KFH82" s="164"/>
      <c r="KFI82" s="164"/>
      <c r="KFJ82" s="164"/>
      <c r="KFK82" s="164"/>
      <c r="KFL82" s="164"/>
      <c r="KFM82" s="164"/>
      <c r="KFN82" s="164"/>
      <c r="KFO82" s="164"/>
      <c r="KFP82" s="164"/>
      <c r="KFQ82" s="164"/>
      <c r="KFR82" s="164"/>
      <c r="KFS82" s="164"/>
      <c r="KFT82" s="164"/>
      <c r="KFU82" s="164"/>
      <c r="KFV82" s="164"/>
      <c r="KFW82" s="164"/>
      <c r="KFX82" s="164"/>
      <c r="KFY82" s="164"/>
      <c r="KFZ82" s="164"/>
      <c r="KGA82" s="164"/>
      <c r="KGB82" s="164"/>
      <c r="KGC82" s="164"/>
      <c r="KGD82" s="164"/>
      <c r="KGE82" s="164"/>
      <c r="KGF82" s="164"/>
      <c r="KGG82" s="164"/>
      <c r="KGH82" s="164"/>
      <c r="KGI82" s="164"/>
      <c r="KGJ82" s="164"/>
      <c r="KGK82" s="164"/>
      <c r="KGL82" s="164"/>
      <c r="KGM82" s="164"/>
      <c r="KGN82" s="164"/>
      <c r="KGO82" s="164"/>
      <c r="KGP82" s="164"/>
      <c r="KGQ82" s="164"/>
      <c r="KGR82" s="164"/>
      <c r="KGS82" s="164"/>
      <c r="KGT82" s="164"/>
      <c r="KGU82" s="164"/>
      <c r="KGV82" s="164"/>
      <c r="KGW82" s="164"/>
      <c r="KGX82" s="164"/>
      <c r="KGY82" s="164"/>
      <c r="KGZ82" s="164"/>
      <c r="KHA82" s="164"/>
      <c r="KHB82" s="164"/>
      <c r="KHC82" s="164"/>
      <c r="KHD82" s="164"/>
      <c r="KHE82" s="164"/>
      <c r="KHF82" s="164"/>
      <c r="KHG82" s="164"/>
      <c r="KHH82" s="164"/>
      <c r="KHI82" s="164"/>
      <c r="KHJ82" s="164"/>
      <c r="KHK82" s="164"/>
      <c r="KHL82" s="164"/>
      <c r="KHM82" s="164"/>
      <c r="KHN82" s="164"/>
      <c r="KHO82" s="164"/>
      <c r="KHP82" s="164"/>
      <c r="KHQ82" s="164"/>
      <c r="KHR82" s="164"/>
      <c r="KHS82" s="164"/>
      <c r="KHT82" s="164"/>
      <c r="KHU82" s="164"/>
      <c r="KHV82" s="164"/>
      <c r="KHW82" s="164"/>
      <c r="KHX82" s="164"/>
      <c r="KHY82" s="164"/>
      <c r="KHZ82" s="164"/>
      <c r="KIA82" s="164"/>
      <c r="KIB82" s="164"/>
      <c r="KIC82" s="164"/>
      <c r="KID82" s="164"/>
      <c r="KIE82" s="164"/>
      <c r="KIF82" s="164"/>
      <c r="KIG82" s="164"/>
      <c r="KIH82" s="164"/>
      <c r="KII82" s="164"/>
      <c r="KIJ82" s="164"/>
      <c r="KIK82" s="164"/>
      <c r="KIL82" s="164"/>
      <c r="KIM82" s="164"/>
      <c r="KIN82" s="164"/>
      <c r="KIO82" s="164"/>
      <c r="KIP82" s="164"/>
      <c r="KIQ82" s="164"/>
      <c r="KIR82" s="164"/>
      <c r="KIS82" s="164"/>
      <c r="KIT82" s="164"/>
      <c r="KIU82" s="164"/>
      <c r="KIV82" s="164"/>
      <c r="KIW82" s="164"/>
      <c r="KIX82" s="164"/>
      <c r="KIY82" s="164"/>
      <c r="KIZ82" s="164"/>
      <c r="KJA82" s="164"/>
      <c r="KJB82" s="164"/>
      <c r="KJC82" s="164"/>
      <c r="KJD82" s="164"/>
      <c r="KJE82" s="164"/>
      <c r="KJF82" s="164"/>
      <c r="KJG82" s="164"/>
      <c r="KJH82" s="164"/>
      <c r="KJI82" s="164"/>
      <c r="KJJ82" s="164"/>
      <c r="KJK82" s="164"/>
      <c r="KJL82" s="164"/>
      <c r="KJM82" s="164"/>
      <c r="KJN82" s="164"/>
      <c r="KJO82" s="164"/>
      <c r="KJP82" s="164"/>
      <c r="KJQ82" s="164"/>
      <c r="KJR82" s="164"/>
      <c r="KJS82" s="164"/>
      <c r="KJT82" s="164"/>
      <c r="KJU82" s="164"/>
      <c r="KJV82" s="164"/>
      <c r="KJW82" s="164"/>
      <c r="KJX82" s="164"/>
      <c r="KJY82" s="164"/>
      <c r="KJZ82" s="164"/>
      <c r="KKA82" s="164"/>
      <c r="KKB82" s="164"/>
      <c r="KKC82" s="164"/>
      <c r="KKD82" s="164"/>
      <c r="KKE82" s="164"/>
      <c r="KKF82" s="164"/>
      <c r="KKG82" s="164"/>
      <c r="KKH82" s="164"/>
      <c r="KKI82" s="164"/>
      <c r="KKJ82" s="164"/>
      <c r="KKK82" s="164"/>
      <c r="KKL82" s="164"/>
      <c r="KKM82" s="164"/>
      <c r="KKN82" s="164"/>
      <c r="KKO82" s="164"/>
      <c r="KKP82" s="164"/>
      <c r="KKQ82" s="164"/>
      <c r="KKR82" s="164"/>
      <c r="KKS82" s="164"/>
      <c r="KKT82" s="164"/>
      <c r="KKU82" s="164"/>
      <c r="KKV82" s="164"/>
      <c r="KKW82" s="164"/>
      <c r="KKX82" s="164"/>
      <c r="KKY82" s="164"/>
      <c r="KKZ82" s="164"/>
      <c r="KLA82" s="164"/>
      <c r="KLB82" s="164"/>
      <c r="KLC82" s="164"/>
      <c r="KLD82" s="164"/>
      <c r="KLE82" s="164"/>
      <c r="KLF82" s="164"/>
      <c r="KLG82" s="164"/>
      <c r="KLH82" s="164"/>
      <c r="KLI82" s="164"/>
      <c r="KLJ82" s="164"/>
      <c r="KLK82" s="164"/>
      <c r="KLL82" s="164"/>
      <c r="KLM82" s="164"/>
      <c r="KLN82" s="164"/>
      <c r="KLO82" s="164"/>
      <c r="KLP82" s="164"/>
      <c r="KLQ82" s="164"/>
      <c r="KLR82" s="164"/>
      <c r="KLS82" s="164"/>
      <c r="KLT82" s="164"/>
      <c r="KLU82" s="164"/>
      <c r="KLV82" s="164"/>
      <c r="KLW82" s="164"/>
      <c r="KLX82" s="164"/>
      <c r="KLY82" s="164"/>
      <c r="KLZ82" s="164"/>
      <c r="KMA82" s="164"/>
      <c r="KMB82" s="164"/>
      <c r="KMC82" s="164"/>
      <c r="KMD82" s="164"/>
      <c r="KME82" s="164"/>
      <c r="KMF82" s="164"/>
      <c r="KMG82" s="164"/>
      <c r="KMH82" s="164"/>
      <c r="KMI82" s="164"/>
      <c r="KMJ82" s="164"/>
      <c r="KMK82" s="164"/>
      <c r="KML82" s="164"/>
      <c r="KMM82" s="164"/>
      <c r="KMN82" s="164"/>
      <c r="KMO82" s="164"/>
      <c r="KMP82" s="164"/>
      <c r="KMQ82" s="164"/>
      <c r="KMR82" s="164"/>
      <c r="KMS82" s="164"/>
      <c r="KMT82" s="164"/>
      <c r="KMU82" s="164"/>
      <c r="KMV82" s="164"/>
      <c r="KMW82" s="164"/>
      <c r="KMX82" s="164"/>
      <c r="KMY82" s="164"/>
      <c r="KMZ82" s="164"/>
      <c r="KNA82" s="164"/>
      <c r="KNB82" s="164"/>
      <c r="KNC82" s="164"/>
      <c r="KND82" s="164"/>
      <c r="KNE82" s="164"/>
      <c r="KNF82" s="164"/>
      <c r="KNG82" s="164"/>
      <c r="KNH82" s="164"/>
      <c r="KNI82" s="164"/>
      <c r="KNJ82" s="164"/>
      <c r="KNK82" s="164"/>
      <c r="KNL82" s="164"/>
      <c r="KNM82" s="164"/>
      <c r="KNN82" s="164"/>
      <c r="KNO82" s="164"/>
      <c r="KNP82" s="164"/>
      <c r="KNQ82" s="164"/>
      <c r="KNR82" s="164"/>
      <c r="KNS82" s="164"/>
      <c r="KNT82" s="164"/>
      <c r="KNU82" s="164"/>
      <c r="KNV82" s="164"/>
      <c r="KNW82" s="164"/>
      <c r="KNX82" s="164"/>
      <c r="KNY82" s="164"/>
      <c r="KNZ82" s="164"/>
      <c r="KOA82" s="164"/>
      <c r="KOB82" s="164"/>
      <c r="KOC82" s="164"/>
      <c r="KOD82" s="164"/>
      <c r="KOE82" s="164"/>
      <c r="KOF82" s="164"/>
      <c r="KOG82" s="164"/>
      <c r="KOH82" s="164"/>
      <c r="KOI82" s="164"/>
      <c r="KOJ82" s="164"/>
      <c r="KOK82" s="164"/>
      <c r="KOL82" s="164"/>
      <c r="KOM82" s="164"/>
      <c r="KON82" s="164"/>
      <c r="KOO82" s="164"/>
      <c r="KOP82" s="164"/>
      <c r="KOQ82" s="164"/>
      <c r="KOR82" s="164"/>
      <c r="KOS82" s="164"/>
      <c r="KOT82" s="164"/>
      <c r="KOU82" s="164"/>
      <c r="KOV82" s="164"/>
      <c r="KOW82" s="164"/>
      <c r="KOX82" s="164"/>
      <c r="KOY82" s="164"/>
      <c r="KOZ82" s="164"/>
      <c r="KPA82" s="164"/>
      <c r="KPB82" s="164"/>
      <c r="KPC82" s="164"/>
      <c r="KPD82" s="164"/>
      <c r="KPE82" s="164"/>
      <c r="KPF82" s="164"/>
      <c r="KPG82" s="164"/>
      <c r="KPH82" s="164"/>
      <c r="KPI82" s="164"/>
      <c r="KPJ82" s="164"/>
      <c r="KPK82" s="164"/>
      <c r="KPL82" s="164"/>
      <c r="KPM82" s="164"/>
      <c r="KPN82" s="164"/>
      <c r="KPO82" s="164"/>
      <c r="KPP82" s="164"/>
      <c r="KPQ82" s="164"/>
      <c r="KPR82" s="164"/>
      <c r="KPS82" s="164"/>
      <c r="KPT82" s="164"/>
      <c r="KPU82" s="164"/>
      <c r="KPV82" s="164"/>
      <c r="KPW82" s="164"/>
      <c r="KPX82" s="164"/>
      <c r="KPY82" s="164"/>
      <c r="KPZ82" s="164"/>
      <c r="KQA82" s="164"/>
      <c r="KQB82" s="164"/>
      <c r="KQC82" s="164"/>
      <c r="KQD82" s="164"/>
      <c r="KQE82" s="164"/>
      <c r="KQF82" s="164"/>
      <c r="KQG82" s="164"/>
      <c r="KQH82" s="164"/>
      <c r="KQI82" s="164"/>
      <c r="KQJ82" s="164"/>
      <c r="KQK82" s="164"/>
      <c r="KQL82" s="164"/>
      <c r="KQM82" s="164"/>
      <c r="KQN82" s="164"/>
      <c r="KQO82" s="164"/>
      <c r="KQP82" s="164"/>
      <c r="KQQ82" s="164"/>
      <c r="KQR82" s="164"/>
      <c r="KQS82" s="164"/>
      <c r="KQT82" s="164"/>
      <c r="KQU82" s="164"/>
      <c r="KQV82" s="164"/>
      <c r="KQW82" s="164"/>
      <c r="KQX82" s="164"/>
      <c r="KQY82" s="164"/>
      <c r="KQZ82" s="164"/>
      <c r="KRA82" s="164"/>
      <c r="KRB82" s="164"/>
      <c r="KRC82" s="164"/>
      <c r="KRD82" s="164"/>
      <c r="KRE82" s="164"/>
      <c r="KRF82" s="164"/>
      <c r="KRG82" s="164"/>
      <c r="KRH82" s="164"/>
      <c r="KRI82" s="164"/>
      <c r="KRJ82" s="164"/>
      <c r="KRK82" s="164"/>
      <c r="KRL82" s="164"/>
      <c r="KRM82" s="164"/>
      <c r="KRN82" s="164"/>
      <c r="KRO82" s="164"/>
      <c r="KRP82" s="164"/>
      <c r="KRQ82" s="164"/>
      <c r="KRR82" s="164"/>
      <c r="KRS82" s="164"/>
      <c r="KRT82" s="164"/>
      <c r="KRU82" s="164"/>
      <c r="KRV82" s="164"/>
      <c r="KRW82" s="164"/>
      <c r="KRX82" s="164"/>
      <c r="KRY82" s="164"/>
      <c r="KRZ82" s="164"/>
      <c r="KSA82" s="164"/>
      <c r="KSB82" s="164"/>
      <c r="KSC82" s="164"/>
      <c r="KSD82" s="164"/>
      <c r="KSE82" s="164"/>
      <c r="KSF82" s="164"/>
      <c r="KSG82" s="164"/>
      <c r="KSH82" s="164"/>
      <c r="KSI82" s="164"/>
      <c r="KSJ82" s="164"/>
      <c r="KSK82" s="164"/>
      <c r="KSL82" s="164"/>
      <c r="KSM82" s="164"/>
      <c r="KSN82" s="164"/>
      <c r="KSO82" s="164"/>
      <c r="KSP82" s="164"/>
      <c r="KSQ82" s="164"/>
      <c r="KSR82" s="164"/>
      <c r="KSS82" s="164"/>
      <c r="KST82" s="164"/>
      <c r="KSU82" s="164"/>
      <c r="KSV82" s="164"/>
      <c r="KSW82" s="164"/>
      <c r="KSX82" s="164"/>
      <c r="KSY82" s="164"/>
      <c r="KSZ82" s="164"/>
      <c r="KTA82" s="164"/>
      <c r="KTB82" s="164"/>
      <c r="KTC82" s="164"/>
      <c r="KTD82" s="164"/>
      <c r="KTE82" s="164"/>
      <c r="KTF82" s="164"/>
      <c r="KTG82" s="164"/>
      <c r="KTH82" s="164"/>
      <c r="KTI82" s="164"/>
      <c r="KTJ82" s="164"/>
      <c r="KTK82" s="164"/>
      <c r="KTL82" s="164"/>
      <c r="KTM82" s="164"/>
      <c r="KTN82" s="164"/>
      <c r="KTO82" s="164"/>
      <c r="KTP82" s="164"/>
      <c r="KTQ82" s="164"/>
      <c r="KTR82" s="164"/>
      <c r="KTS82" s="164"/>
      <c r="KTT82" s="164"/>
      <c r="KTU82" s="164"/>
      <c r="KTV82" s="164"/>
      <c r="KTW82" s="164"/>
      <c r="KTX82" s="164"/>
      <c r="KTY82" s="164"/>
      <c r="KTZ82" s="164"/>
      <c r="KUA82" s="164"/>
      <c r="KUB82" s="164"/>
      <c r="KUC82" s="164"/>
      <c r="KUD82" s="164"/>
      <c r="KUE82" s="164"/>
      <c r="KUF82" s="164"/>
      <c r="KUG82" s="164"/>
      <c r="KUH82" s="164"/>
      <c r="KUI82" s="164"/>
      <c r="KUJ82" s="164"/>
      <c r="KUK82" s="164"/>
      <c r="KUL82" s="164"/>
      <c r="KUM82" s="164"/>
      <c r="KUN82" s="164"/>
      <c r="KUO82" s="164"/>
      <c r="KUP82" s="164"/>
      <c r="KUQ82" s="164"/>
      <c r="KUR82" s="164"/>
      <c r="KUS82" s="164"/>
      <c r="KUT82" s="164"/>
      <c r="KUU82" s="164"/>
      <c r="KUV82" s="164"/>
      <c r="KUW82" s="164"/>
      <c r="KUX82" s="164"/>
      <c r="KUY82" s="164"/>
      <c r="KUZ82" s="164"/>
      <c r="KVA82" s="164"/>
      <c r="KVB82" s="164"/>
      <c r="KVC82" s="164"/>
      <c r="KVD82" s="164"/>
      <c r="KVE82" s="164"/>
      <c r="KVF82" s="164"/>
      <c r="KVG82" s="164"/>
      <c r="KVH82" s="164"/>
      <c r="KVI82" s="164"/>
      <c r="KVJ82" s="164"/>
      <c r="KVK82" s="164"/>
      <c r="KVL82" s="164"/>
      <c r="KVM82" s="164"/>
      <c r="KVN82" s="164"/>
      <c r="KVO82" s="164"/>
      <c r="KVP82" s="164"/>
      <c r="KVQ82" s="164"/>
      <c r="KVR82" s="164"/>
      <c r="KVS82" s="164"/>
      <c r="KVT82" s="164"/>
      <c r="KVU82" s="164"/>
      <c r="KVV82" s="164"/>
      <c r="KVW82" s="164"/>
      <c r="KVX82" s="164"/>
      <c r="KVY82" s="164"/>
      <c r="KVZ82" s="164"/>
      <c r="KWA82" s="164"/>
      <c r="KWB82" s="164"/>
      <c r="KWC82" s="164"/>
      <c r="KWD82" s="164"/>
      <c r="KWE82" s="164"/>
      <c r="KWF82" s="164"/>
      <c r="KWG82" s="164"/>
      <c r="KWH82" s="164"/>
      <c r="KWI82" s="164"/>
      <c r="KWJ82" s="164"/>
      <c r="KWK82" s="164"/>
      <c r="KWL82" s="164"/>
      <c r="KWM82" s="164"/>
      <c r="KWN82" s="164"/>
      <c r="KWO82" s="164"/>
      <c r="KWP82" s="164"/>
      <c r="KWQ82" s="164"/>
      <c r="KWR82" s="164"/>
      <c r="KWS82" s="164"/>
      <c r="KWT82" s="164"/>
      <c r="KWU82" s="164"/>
      <c r="KWV82" s="164"/>
      <c r="KWW82" s="164"/>
      <c r="KWX82" s="164"/>
      <c r="KWY82" s="164"/>
      <c r="KWZ82" s="164"/>
      <c r="KXA82" s="164"/>
      <c r="KXB82" s="164"/>
      <c r="KXC82" s="164"/>
      <c r="KXD82" s="164"/>
      <c r="KXE82" s="164"/>
      <c r="KXF82" s="164"/>
      <c r="KXG82" s="164"/>
      <c r="KXH82" s="164"/>
      <c r="KXI82" s="164"/>
      <c r="KXJ82" s="164"/>
      <c r="KXK82" s="164"/>
      <c r="KXL82" s="164"/>
      <c r="KXM82" s="164"/>
      <c r="KXN82" s="164"/>
      <c r="KXO82" s="164"/>
      <c r="KXP82" s="164"/>
      <c r="KXQ82" s="164"/>
      <c r="KXR82" s="164"/>
      <c r="KXS82" s="164"/>
      <c r="KXT82" s="164"/>
      <c r="KXU82" s="164"/>
      <c r="KXV82" s="164"/>
      <c r="KXW82" s="164"/>
      <c r="KXX82" s="164"/>
      <c r="KXY82" s="164"/>
      <c r="KXZ82" s="164"/>
      <c r="KYA82" s="164"/>
      <c r="KYB82" s="164"/>
      <c r="KYC82" s="164"/>
      <c r="KYD82" s="164"/>
      <c r="KYE82" s="164"/>
      <c r="KYF82" s="164"/>
      <c r="KYG82" s="164"/>
      <c r="KYH82" s="164"/>
      <c r="KYI82" s="164"/>
      <c r="KYJ82" s="164"/>
      <c r="KYK82" s="164"/>
      <c r="KYL82" s="164"/>
      <c r="KYM82" s="164"/>
      <c r="KYN82" s="164"/>
      <c r="KYO82" s="164"/>
      <c r="KYP82" s="164"/>
      <c r="KYQ82" s="164"/>
      <c r="KYR82" s="164"/>
      <c r="KYS82" s="164"/>
      <c r="KYT82" s="164"/>
      <c r="KYU82" s="164"/>
      <c r="KYV82" s="164"/>
      <c r="KYW82" s="164"/>
      <c r="KYX82" s="164"/>
      <c r="KYY82" s="164"/>
      <c r="KYZ82" s="164"/>
      <c r="KZA82" s="164"/>
      <c r="KZB82" s="164"/>
      <c r="KZC82" s="164"/>
      <c r="KZD82" s="164"/>
      <c r="KZE82" s="164"/>
      <c r="KZF82" s="164"/>
      <c r="KZG82" s="164"/>
      <c r="KZH82" s="164"/>
      <c r="KZI82" s="164"/>
      <c r="KZJ82" s="164"/>
      <c r="KZK82" s="164"/>
      <c r="KZL82" s="164"/>
      <c r="KZM82" s="164"/>
      <c r="KZN82" s="164"/>
      <c r="KZO82" s="164"/>
      <c r="KZP82" s="164"/>
      <c r="KZQ82" s="164"/>
      <c r="KZR82" s="164"/>
      <c r="KZS82" s="164"/>
      <c r="KZT82" s="164"/>
      <c r="KZU82" s="164"/>
      <c r="KZV82" s="164"/>
      <c r="KZW82" s="164"/>
      <c r="KZX82" s="164"/>
      <c r="KZY82" s="164"/>
      <c r="KZZ82" s="164"/>
      <c r="LAA82" s="164"/>
      <c r="LAB82" s="164"/>
      <c r="LAC82" s="164"/>
      <c r="LAD82" s="164"/>
      <c r="LAE82" s="164"/>
      <c r="LAF82" s="164"/>
      <c r="LAG82" s="164"/>
      <c r="LAH82" s="164"/>
      <c r="LAI82" s="164"/>
      <c r="LAJ82" s="164"/>
      <c r="LAK82" s="164"/>
      <c r="LAL82" s="164"/>
      <c r="LAM82" s="164"/>
      <c r="LAN82" s="164"/>
      <c r="LAO82" s="164"/>
      <c r="LAP82" s="164"/>
      <c r="LAQ82" s="164"/>
      <c r="LAR82" s="164"/>
      <c r="LAS82" s="164"/>
      <c r="LAT82" s="164"/>
      <c r="LAU82" s="164"/>
      <c r="LAV82" s="164"/>
      <c r="LAW82" s="164"/>
      <c r="LAX82" s="164"/>
      <c r="LAY82" s="164"/>
      <c r="LAZ82" s="164"/>
      <c r="LBA82" s="164"/>
      <c r="LBB82" s="164"/>
      <c r="LBC82" s="164"/>
      <c r="LBD82" s="164"/>
      <c r="LBE82" s="164"/>
      <c r="LBF82" s="164"/>
      <c r="LBG82" s="164"/>
      <c r="LBH82" s="164"/>
      <c r="LBI82" s="164"/>
      <c r="LBJ82" s="164"/>
      <c r="LBK82" s="164"/>
      <c r="LBL82" s="164"/>
      <c r="LBM82" s="164"/>
      <c r="LBN82" s="164"/>
      <c r="LBO82" s="164"/>
      <c r="LBP82" s="164"/>
      <c r="LBQ82" s="164"/>
      <c r="LBR82" s="164"/>
      <c r="LBS82" s="164"/>
      <c r="LBT82" s="164"/>
      <c r="LBU82" s="164"/>
      <c r="LBV82" s="164"/>
      <c r="LBW82" s="164"/>
      <c r="LBX82" s="164"/>
      <c r="LBY82" s="164"/>
      <c r="LBZ82" s="164"/>
      <c r="LCA82" s="164"/>
      <c r="LCB82" s="164"/>
      <c r="LCC82" s="164"/>
      <c r="LCD82" s="164"/>
      <c r="LCE82" s="164"/>
      <c r="LCF82" s="164"/>
      <c r="LCG82" s="164"/>
      <c r="LCH82" s="164"/>
      <c r="LCI82" s="164"/>
      <c r="LCJ82" s="164"/>
      <c r="LCK82" s="164"/>
      <c r="LCL82" s="164"/>
      <c r="LCM82" s="164"/>
      <c r="LCN82" s="164"/>
      <c r="LCO82" s="164"/>
      <c r="LCP82" s="164"/>
      <c r="LCQ82" s="164"/>
      <c r="LCR82" s="164"/>
      <c r="LCS82" s="164"/>
      <c r="LCT82" s="164"/>
      <c r="LCU82" s="164"/>
      <c r="LCV82" s="164"/>
      <c r="LCW82" s="164"/>
      <c r="LCX82" s="164"/>
      <c r="LCY82" s="164"/>
      <c r="LCZ82" s="164"/>
      <c r="LDA82" s="164"/>
      <c r="LDB82" s="164"/>
      <c r="LDC82" s="164"/>
      <c r="LDD82" s="164"/>
      <c r="LDE82" s="164"/>
      <c r="LDF82" s="164"/>
      <c r="LDG82" s="164"/>
      <c r="LDH82" s="164"/>
      <c r="LDI82" s="164"/>
      <c r="LDJ82" s="164"/>
      <c r="LDK82" s="164"/>
      <c r="LDL82" s="164"/>
      <c r="LDM82" s="164"/>
      <c r="LDN82" s="164"/>
      <c r="LDO82" s="164"/>
      <c r="LDP82" s="164"/>
      <c r="LDQ82" s="164"/>
      <c r="LDR82" s="164"/>
      <c r="LDS82" s="164"/>
      <c r="LDT82" s="164"/>
      <c r="LDU82" s="164"/>
      <c r="LDV82" s="164"/>
      <c r="LDW82" s="164"/>
      <c r="LDX82" s="164"/>
      <c r="LDY82" s="164"/>
      <c r="LDZ82" s="164"/>
      <c r="LEA82" s="164"/>
      <c r="LEB82" s="164"/>
      <c r="LEC82" s="164"/>
      <c r="LED82" s="164"/>
      <c r="LEE82" s="164"/>
      <c r="LEF82" s="164"/>
      <c r="LEG82" s="164"/>
      <c r="LEH82" s="164"/>
      <c r="LEI82" s="164"/>
      <c r="LEJ82" s="164"/>
      <c r="LEK82" s="164"/>
      <c r="LEL82" s="164"/>
      <c r="LEM82" s="164"/>
      <c r="LEN82" s="164"/>
      <c r="LEO82" s="164"/>
      <c r="LEP82" s="164"/>
      <c r="LEQ82" s="164"/>
      <c r="LER82" s="164"/>
      <c r="LES82" s="164"/>
      <c r="LET82" s="164"/>
      <c r="LEU82" s="164"/>
      <c r="LEV82" s="164"/>
      <c r="LEW82" s="164"/>
      <c r="LEX82" s="164"/>
      <c r="LEY82" s="164"/>
      <c r="LEZ82" s="164"/>
      <c r="LFA82" s="164"/>
      <c r="LFB82" s="164"/>
      <c r="LFC82" s="164"/>
      <c r="LFD82" s="164"/>
      <c r="LFE82" s="164"/>
      <c r="LFF82" s="164"/>
      <c r="LFG82" s="164"/>
      <c r="LFH82" s="164"/>
      <c r="LFI82" s="164"/>
      <c r="LFJ82" s="164"/>
      <c r="LFK82" s="164"/>
      <c r="LFL82" s="164"/>
      <c r="LFM82" s="164"/>
      <c r="LFN82" s="164"/>
      <c r="LFO82" s="164"/>
      <c r="LFP82" s="164"/>
      <c r="LFQ82" s="164"/>
      <c r="LFR82" s="164"/>
      <c r="LFS82" s="164"/>
      <c r="LFT82" s="164"/>
      <c r="LFU82" s="164"/>
      <c r="LFV82" s="164"/>
      <c r="LFW82" s="164"/>
      <c r="LFX82" s="164"/>
      <c r="LFY82" s="164"/>
      <c r="LFZ82" s="164"/>
      <c r="LGA82" s="164"/>
      <c r="LGB82" s="164"/>
      <c r="LGC82" s="164"/>
      <c r="LGD82" s="164"/>
      <c r="LGE82" s="164"/>
      <c r="LGF82" s="164"/>
      <c r="LGG82" s="164"/>
      <c r="LGH82" s="164"/>
      <c r="LGI82" s="164"/>
      <c r="LGJ82" s="164"/>
      <c r="LGK82" s="164"/>
      <c r="LGL82" s="164"/>
      <c r="LGM82" s="164"/>
      <c r="LGN82" s="164"/>
      <c r="LGO82" s="164"/>
      <c r="LGP82" s="164"/>
      <c r="LGQ82" s="164"/>
      <c r="LGR82" s="164"/>
      <c r="LGS82" s="164"/>
      <c r="LGT82" s="164"/>
      <c r="LGU82" s="164"/>
      <c r="LGV82" s="164"/>
      <c r="LGW82" s="164"/>
      <c r="LGX82" s="164"/>
      <c r="LGY82" s="164"/>
      <c r="LGZ82" s="164"/>
      <c r="LHA82" s="164"/>
      <c r="LHB82" s="164"/>
      <c r="LHC82" s="164"/>
      <c r="LHD82" s="164"/>
      <c r="LHE82" s="164"/>
      <c r="LHF82" s="164"/>
      <c r="LHG82" s="164"/>
      <c r="LHH82" s="164"/>
      <c r="LHI82" s="164"/>
      <c r="LHJ82" s="164"/>
      <c r="LHK82" s="164"/>
      <c r="LHL82" s="164"/>
      <c r="LHM82" s="164"/>
      <c r="LHN82" s="164"/>
      <c r="LHO82" s="164"/>
      <c r="LHP82" s="164"/>
      <c r="LHQ82" s="164"/>
      <c r="LHR82" s="164"/>
      <c r="LHS82" s="164"/>
      <c r="LHT82" s="164"/>
      <c r="LHU82" s="164"/>
      <c r="LHV82" s="164"/>
      <c r="LHW82" s="164"/>
      <c r="LHX82" s="164"/>
      <c r="LHY82" s="164"/>
      <c r="LHZ82" s="164"/>
      <c r="LIA82" s="164"/>
      <c r="LIB82" s="164"/>
      <c r="LIC82" s="164"/>
      <c r="LID82" s="164"/>
      <c r="LIE82" s="164"/>
      <c r="LIF82" s="164"/>
      <c r="LIG82" s="164"/>
      <c r="LIH82" s="164"/>
      <c r="LII82" s="164"/>
      <c r="LIJ82" s="164"/>
      <c r="LIK82" s="164"/>
      <c r="LIL82" s="164"/>
      <c r="LIM82" s="164"/>
      <c r="LIN82" s="164"/>
      <c r="LIO82" s="164"/>
      <c r="LIP82" s="164"/>
      <c r="LIQ82" s="164"/>
      <c r="LIR82" s="164"/>
      <c r="LIS82" s="164"/>
      <c r="LIT82" s="164"/>
      <c r="LIU82" s="164"/>
      <c r="LIV82" s="164"/>
      <c r="LIW82" s="164"/>
      <c r="LIX82" s="164"/>
      <c r="LIY82" s="164"/>
      <c r="LIZ82" s="164"/>
      <c r="LJA82" s="164"/>
      <c r="LJB82" s="164"/>
      <c r="LJC82" s="164"/>
      <c r="LJD82" s="164"/>
      <c r="LJE82" s="164"/>
      <c r="LJF82" s="164"/>
      <c r="LJG82" s="164"/>
      <c r="LJH82" s="164"/>
      <c r="LJI82" s="164"/>
      <c r="LJJ82" s="164"/>
      <c r="LJK82" s="164"/>
      <c r="LJL82" s="164"/>
      <c r="LJM82" s="164"/>
      <c r="LJN82" s="164"/>
      <c r="LJO82" s="164"/>
      <c r="LJP82" s="164"/>
      <c r="LJQ82" s="164"/>
      <c r="LJR82" s="164"/>
      <c r="LJS82" s="164"/>
      <c r="LJT82" s="164"/>
      <c r="LJU82" s="164"/>
      <c r="LJV82" s="164"/>
      <c r="LJW82" s="164"/>
      <c r="LJX82" s="164"/>
      <c r="LJY82" s="164"/>
      <c r="LJZ82" s="164"/>
      <c r="LKA82" s="164"/>
      <c r="LKB82" s="164"/>
      <c r="LKC82" s="164"/>
      <c r="LKD82" s="164"/>
      <c r="LKE82" s="164"/>
      <c r="LKF82" s="164"/>
      <c r="LKG82" s="164"/>
      <c r="LKH82" s="164"/>
      <c r="LKI82" s="164"/>
      <c r="LKJ82" s="164"/>
      <c r="LKK82" s="164"/>
      <c r="LKL82" s="164"/>
      <c r="LKM82" s="164"/>
      <c r="LKN82" s="164"/>
      <c r="LKO82" s="164"/>
      <c r="LKP82" s="164"/>
      <c r="LKQ82" s="164"/>
      <c r="LKR82" s="164"/>
      <c r="LKS82" s="164"/>
      <c r="LKT82" s="164"/>
      <c r="LKU82" s="164"/>
      <c r="LKV82" s="164"/>
      <c r="LKW82" s="164"/>
      <c r="LKX82" s="164"/>
      <c r="LKY82" s="164"/>
      <c r="LKZ82" s="164"/>
      <c r="LLA82" s="164"/>
      <c r="LLB82" s="164"/>
      <c r="LLC82" s="164"/>
      <c r="LLD82" s="164"/>
      <c r="LLE82" s="164"/>
      <c r="LLF82" s="164"/>
      <c r="LLG82" s="164"/>
      <c r="LLH82" s="164"/>
      <c r="LLI82" s="164"/>
      <c r="LLJ82" s="164"/>
      <c r="LLK82" s="164"/>
      <c r="LLL82" s="164"/>
      <c r="LLM82" s="164"/>
      <c r="LLN82" s="164"/>
      <c r="LLO82" s="164"/>
      <c r="LLP82" s="164"/>
      <c r="LLQ82" s="164"/>
      <c r="LLR82" s="164"/>
      <c r="LLS82" s="164"/>
      <c r="LLT82" s="164"/>
      <c r="LLU82" s="164"/>
      <c r="LLV82" s="164"/>
      <c r="LLW82" s="164"/>
      <c r="LLX82" s="164"/>
      <c r="LLY82" s="164"/>
      <c r="LLZ82" s="164"/>
      <c r="LMA82" s="164"/>
      <c r="LMB82" s="164"/>
      <c r="LMC82" s="164"/>
      <c r="LMD82" s="164"/>
      <c r="LME82" s="164"/>
      <c r="LMF82" s="164"/>
      <c r="LMG82" s="164"/>
      <c r="LMH82" s="164"/>
      <c r="LMI82" s="164"/>
      <c r="LMJ82" s="164"/>
      <c r="LMK82" s="164"/>
      <c r="LML82" s="164"/>
      <c r="LMM82" s="164"/>
      <c r="LMN82" s="164"/>
      <c r="LMO82" s="164"/>
      <c r="LMP82" s="164"/>
      <c r="LMQ82" s="164"/>
      <c r="LMR82" s="164"/>
      <c r="LMS82" s="164"/>
      <c r="LMT82" s="164"/>
      <c r="LMU82" s="164"/>
      <c r="LMV82" s="164"/>
      <c r="LMW82" s="164"/>
      <c r="LMX82" s="164"/>
      <c r="LMY82" s="164"/>
      <c r="LMZ82" s="164"/>
      <c r="LNA82" s="164"/>
      <c r="LNB82" s="164"/>
      <c r="LNC82" s="164"/>
      <c r="LND82" s="164"/>
      <c r="LNE82" s="164"/>
      <c r="LNF82" s="164"/>
      <c r="LNG82" s="164"/>
      <c r="LNH82" s="164"/>
      <c r="LNI82" s="164"/>
      <c r="LNJ82" s="164"/>
      <c r="LNK82" s="164"/>
      <c r="LNL82" s="164"/>
      <c r="LNM82" s="164"/>
      <c r="LNN82" s="164"/>
      <c r="LNO82" s="164"/>
      <c r="LNP82" s="164"/>
      <c r="LNQ82" s="164"/>
      <c r="LNR82" s="164"/>
      <c r="LNS82" s="164"/>
      <c r="LNT82" s="164"/>
      <c r="LNU82" s="164"/>
      <c r="LNV82" s="164"/>
      <c r="LNW82" s="164"/>
      <c r="LNX82" s="164"/>
      <c r="LNY82" s="164"/>
      <c r="LNZ82" s="164"/>
      <c r="LOA82" s="164"/>
      <c r="LOB82" s="164"/>
      <c r="LOC82" s="164"/>
      <c r="LOD82" s="164"/>
      <c r="LOE82" s="164"/>
      <c r="LOF82" s="164"/>
      <c r="LOG82" s="164"/>
      <c r="LOH82" s="164"/>
      <c r="LOI82" s="164"/>
      <c r="LOJ82" s="164"/>
      <c r="LOK82" s="164"/>
      <c r="LOL82" s="164"/>
      <c r="LOM82" s="164"/>
      <c r="LON82" s="164"/>
      <c r="LOO82" s="164"/>
      <c r="LOP82" s="164"/>
      <c r="LOQ82" s="164"/>
      <c r="LOR82" s="164"/>
      <c r="LOS82" s="164"/>
      <c r="LOT82" s="164"/>
      <c r="LOU82" s="164"/>
      <c r="LOV82" s="164"/>
      <c r="LOW82" s="164"/>
      <c r="LOX82" s="164"/>
      <c r="LOY82" s="164"/>
      <c r="LOZ82" s="164"/>
      <c r="LPA82" s="164"/>
      <c r="LPB82" s="164"/>
      <c r="LPC82" s="164"/>
      <c r="LPD82" s="164"/>
      <c r="LPE82" s="164"/>
      <c r="LPF82" s="164"/>
      <c r="LPG82" s="164"/>
      <c r="LPH82" s="164"/>
      <c r="LPI82" s="164"/>
      <c r="LPJ82" s="164"/>
      <c r="LPK82" s="164"/>
      <c r="LPL82" s="164"/>
      <c r="LPM82" s="164"/>
      <c r="LPN82" s="164"/>
      <c r="LPO82" s="164"/>
      <c r="LPP82" s="164"/>
      <c r="LPQ82" s="164"/>
      <c r="LPR82" s="164"/>
      <c r="LPS82" s="164"/>
      <c r="LPT82" s="164"/>
      <c r="LPU82" s="164"/>
      <c r="LPV82" s="164"/>
      <c r="LPW82" s="164"/>
      <c r="LPX82" s="164"/>
      <c r="LPY82" s="164"/>
      <c r="LPZ82" s="164"/>
      <c r="LQA82" s="164"/>
      <c r="LQB82" s="164"/>
      <c r="LQC82" s="164"/>
      <c r="LQD82" s="164"/>
      <c r="LQE82" s="164"/>
      <c r="LQF82" s="164"/>
      <c r="LQG82" s="164"/>
      <c r="LQH82" s="164"/>
      <c r="LQI82" s="164"/>
      <c r="LQJ82" s="164"/>
      <c r="LQK82" s="164"/>
      <c r="LQL82" s="164"/>
      <c r="LQM82" s="164"/>
      <c r="LQN82" s="164"/>
      <c r="LQO82" s="164"/>
      <c r="LQP82" s="164"/>
      <c r="LQQ82" s="164"/>
      <c r="LQR82" s="164"/>
      <c r="LQS82" s="164"/>
      <c r="LQT82" s="164"/>
      <c r="LQU82" s="164"/>
      <c r="LQV82" s="164"/>
      <c r="LQW82" s="164"/>
      <c r="LQX82" s="164"/>
      <c r="LQY82" s="164"/>
      <c r="LQZ82" s="164"/>
      <c r="LRA82" s="164"/>
      <c r="LRB82" s="164"/>
      <c r="LRC82" s="164"/>
      <c r="LRD82" s="164"/>
      <c r="LRE82" s="164"/>
      <c r="LRF82" s="164"/>
      <c r="LRG82" s="164"/>
      <c r="LRH82" s="164"/>
      <c r="LRI82" s="164"/>
      <c r="LRJ82" s="164"/>
      <c r="LRK82" s="164"/>
      <c r="LRL82" s="164"/>
      <c r="LRM82" s="164"/>
      <c r="LRN82" s="164"/>
      <c r="LRO82" s="164"/>
      <c r="LRP82" s="164"/>
      <c r="LRQ82" s="164"/>
      <c r="LRR82" s="164"/>
      <c r="LRS82" s="164"/>
      <c r="LRT82" s="164"/>
      <c r="LRU82" s="164"/>
      <c r="LRV82" s="164"/>
      <c r="LRW82" s="164"/>
      <c r="LRX82" s="164"/>
      <c r="LRY82" s="164"/>
      <c r="LRZ82" s="164"/>
      <c r="LSA82" s="164"/>
      <c r="LSB82" s="164"/>
      <c r="LSC82" s="164"/>
      <c r="LSD82" s="164"/>
      <c r="LSE82" s="164"/>
      <c r="LSF82" s="164"/>
      <c r="LSG82" s="164"/>
      <c r="LSH82" s="164"/>
      <c r="LSI82" s="164"/>
      <c r="LSJ82" s="164"/>
      <c r="LSK82" s="164"/>
      <c r="LSL82" s="164"/>
      <c r="LSM82" s="164"/>
      <c r="LSN82" s="164"/>
      <c r="LSO82" s="164"/>
      <c r="LSP82" s="164"/>
      <c r="LSQ82" s="164"/>
      <c r="LSR82" s="164"/>
      <c r="LSS82" s="164"/>
      <c r="LST82" s="164"/>
      <c r="LSU82" s="164"/>
      <c r="LSV82" s="164"/>
      <c r="LSW82" s="164"/>
      <c r="LSX82" s="164"/>
      <c r="LSY82" s="164"/>
      <c r="LSZ82" s="164"/>
      <c r="LTA82" s="164"/>
      <c r="LTB82" s="164"/>
      <c r="LTC82" s="164"/>
      <c r="LTD82" s="164"/>
      <c r="LTE82" s="164"/>
      <c r="LTF82" s="164"/>
      <c r="LTG82" s="164"/>
      <c r="LTH82" s="164"/>
      <c r="LTI82" s="164"/>
      <c r="LTJ82" s="164"/>
      <c r="LTK82" s="164"/>
      <c r="LTL82" s="164"/>
      <c r="LTM82" s="164"/>
      <c r="LTN82" s="164"/>
      <c r="LTO82" s="164"/>
      <c r="LTP82" s="164"/>
      <c r="LTQ82" s="164"/>
      <c r="LTR82" s="164"/>
      <c r="LTS82" s="164"/>
      <c r="LTT82" s="164"/>
      <c r="LTU82" s="164"/>
      <c r="LTV82" s="164"/>
      <c r="LTW82" s="164"/>
      <c r="LTX82" s="164"/>
      <c r="LTY82" s="164"/>
      <c r="LTZ82" s="164"/>
      <c r="LUA82" s="164"/>
      <c r="LUB82" s="164"/>
      <c r="LUC82" s="164"/>
      <c r="LUD82" s="164"/>
      <c r="LUE82" s="164"/>
      <c r="LUF82" s="164"/>
      <c r="LUG82" s="164"/>
      <c r="LUH82" s="164"/>
      <c r="LUI82" s="164"/>
      <c r="LUJ82" s="164"/>
      <c r="LUK82" s="164"/>
      <c r="LUL82" s="164"/>
      <c r="LUM82" s="164"/>
      <c r="LUN82" s="164"/>
      <c r="LUO82" s="164"/>
      <c r="LUP82" s="164"/>
      <c r="LUQ82" s="164"/>
      <c r="LUR82" s="164"/>
      <c r="LUS82" s="164"/>
      <c r="LUT82" s="164"/>
      <c r="LUU82" s="164"/>
      <c r="LUV82" s="164"/>
      <c r="LUW82" s="164"/>
      <c r="LUX82" s="164"/>
      <c r="LUY82" s="164"/>
      <c r="LUZ82" s="164"/>
      <c r="LVA82" s="164"/>
      <c r="LVB82" s="164"/>
      <c r="LVC82" s="164"/>
      <c r="LVD82" s="164"/>
      <c r="LVE82" s="164"/>
      <c r="LVF82" s="164"/>
      <c r="LVG82" s="164"/>
      <c r="LVH82" s="164"/>
      <c r="LVI82" s="164"/>
      <c r="LVJ82" s="164"/>
      <c r="LVK82" s="164"/>
      <c r="LVL82" s="164"/>
      <c r="LVM82" s="164"/>
      <c r="LVN82" s="164"/>
      <c r="LVO82" s="164"/>
      <c r="LVP82" s="164"/>
      <c r="LVQ82" s="164"/>
      <c r="LVR82" s="164"/>
      <c r="LVS82" s="164"/>
      <c r="LVT82" s="164"/>
      <c r="LVU82" s="164"/>
      <c r="LVV82" s="164"/>
      <c r="LVW82" s="164"/>
      <c r="LVX82" s="164"/>
      <c r="LVY82" s="164"/>
      <c r="LVZ82" s="164"/>
      <c r="LWA82" s="164"/>
      <c r="LWB82" s="164"/>
      <c r="LWC82" s="164"/>
      <c r="LWD82" s="164"/>
      <c r="LWE82" s="164"/>
      <c r="LWF82" s="164"/>
      <c r="LWG82" s="164"/>
      <c r="LWH82" s="164"/>
      <c r="LWI82" s="164"/>
      <c r="LWJ82" s="164"/>
      <c r="LWK82" s="164"/>
      <c r="LWL82" s="164"/>
      <c r="LWM82" s="164"/>
      <c r="LWN82" s="164"/>
      <c r="LWO82" s="164"/>
      <c r="LWP82" s="164"/>
      <c r="LWQ82" s="164"/>
      <c r="LWR82" s="164"/>
      <c r="LWS82" s="164"/>
      <c r="LWT82" s="164"/>
      <c r="LWU82" s="164"/>
      <c r="LWV82" s="164"/>
      <c r="LWW82" s="164"/>
      <c r="LWX82" s="164"/>
      <c r="LWY82" s="164"/>
      <c r="LWZ82" s="164"/>
      <c r="LXA82" s="164"/>
      <c r="LXB82" s="164"/>
      <c r="LXC82" s="164"/>
      <c r="LXD82" s="164"/>
      <c r="LXE82" s="164"/>
      <c r="LXF82" s="164"/>
      <c r="LXG82" s="164"/>
      <c r="LXH82" s="164"/>
      <c r="LXI82" s="164"/>
      <c r="LXJ82" s="164"/>
      <c r="LXK82" s="164"/>
      <c r="LXL82" s="164"/>
      <c r="LXM82" s="164"/>
      <c r="LXN82" s="164"/>
      <c r="LXO82" s="164"/>
      <c r="LXP82" s="164"/>
      <c r="LXQ82" s="164"/>
      <c r="LXR82" s="164"/>
      <c r="LXS82" s="164"/>
      <c r="LXT82" s="164"/>
      <c r="LXU82" s="164"/>
      <c r="LXV82" s="164"/>
      <c r="LXW82" s="164"/>
      <c r="LXX82" s="164"/>
      <c r="LXY82" s="164"/>
      <c r="LXZ82" s="164"/>
      <c r="LYA82" s="164"/>
      <c r="LYB82" s="164"/>
      <c r="LYC82" s="164"/>
      <c r="LYD82" s="164"/>
      <c r="LYE82" s="164"/>
      <c r="LYF82" s="164"/>
      <c r="LYG82" s="164"/>
      <c r="LYH82" s="164"/>
      <c r="LYI82" s="164"/>
      <c r="LYJ82" s="164"/>
      <c r="LYK82" s="164"/>
      <c r="LYL82" s="164"/>
      <c r="LYM82" s="164"/>
      <c r="LYN82" s="164"/>
      <c r="LYO82" s="164"/>
      <c r="LYP82" s="164"/>
      <c r="LYQ82" s="164"/>
      <c r="LYR82" s="164"/>
      <c r="LYS82" s="164"/>
      <c r="LYT82" s="164"/>
      <c r="LYU82" s="164"/>
      <c r="LYV82" s="164"/>
      <c r="LYW82" s="164"/>
      <c r="LYX82" s="164"/>
      <c r="LYY82" s="164"/>
      <c r="LYZ82" s="164"/>
      <c r="LZA82" s="164"/>
      <c r="LZB82" s="164"/>
      <c r="LZC82" s="164"/>
      <c r="LZD82" s="164"/>
      <c r="LZE82" s="164"/>
      <c r="LZF82" s="164"/>
      <c r="LZG82" s="164"/>
      <c r="LZH82" s="164"/>
      <c r="LZI82" s="164"/>
      <c r="LZJ82" s="164"/>
      <c r="LZK82" s="164"/>
      <c r="LZL82" s="164"/>
      <c r="LZM82" s="164"/>
      <c r="LZN82" s="164"/>
      <c r="LZO82" s="164"/>
      <c r="LZP82" s="164"/>
      <c r="LZQ82" s="164"/>
      <c r="LZR82" s="164"/>
      <c r="LZS82" s="164"/>
      <c r="LZT82" s="164"/>
      <c r="LZU82" s="164"/>
      <c r="LZV82" s="164"/>
      <c r="LZW82" s="164"/>
      <c r="LZX82" s="164"/>
      <c r="LZY82" s="164"/>
      <c r="LZZ82" s="164"/>
      <c r="MAA82" s="164"/>
      <c r="MAB82" s="164"/>
      <c r="MAC82" s="164"/>
      <c r="MAD82" s="164"/>
      <c r="MAE82" s="164"/>
      <c r="MAF82" s="164"/>
      <c r="MAG82" s="164"/>
      <c r="MAH82" s="164"/>
      <c r="MAI82" s="164"/>
      <c r="MAJ82" s="164"/>
      <c r="MAK82" s="164"/>
      <c r="MAL82" s="164"/>
      <c r="MAM82" s="164"/>
      <c r="MAN82" s="164"/>
      <c r="MAO82" s="164"/>
      <c r="MAP82" s="164"/>
      <c r="MAQ82" s="164"/>
      <c r="MAR82" s="164"/>
      <c r="MAS82" s="164"/>
      <c r="MAT82" s="164"/>
      <c r="MAU82" s="164"/>
      <c r="MAV82" s="164"/>
      <c r="MAW82" s="164"/>
      <c r="MAX82" s="164"/>
      <c r="MAY82" s="164"/>
      <c r="MAZ82" s="164"/>
      <c r="MBA82" s="164"/>
      <c r="MBB82" s="164"/>
      <c r="MBC82" s="164"/>
      <c r="MBD82" s="164"/>
      <c r="MBE82" s="164"/>
      <c r="MBF82" s="164"/>
      <c r="MBG82" s="164"/>
      <c r="MBH82" s="164"/>
      <c r="MBI82" s="164"/>
      <c r="MBJ82" s="164"/>
      <c r="MBK82" s="164"/>
      <c r="MBL82" s="164"/>
      <c r="MBM82" s="164"/>
      <c r="MBN82" s="164"/>
      <c r="MBO82" s="164"/>
      <c r="MBP82" s="164"/>
      <c r="MBQ82" s="164"/>
      <c r="MBR82" s="164"/>
      <c r="MBS82" s="164"/>
      <c r="MBT82" s="164"/>
      <c r="MBU82" s="164"/>
      <c r="MBV82" s="164"/>
      <c r="MBW82" s="164"/>
      <c r="MBX82" s="164"/>
      <c r="MBY82" s="164"/>
      <c r="MBZ82" s="164"/>
      <c r="MCA82" s="164"/>
      <c r="MCB82" s="164"/>
      <c r="MCC82" s="164"/>
      <c r="MCD82" s="164"/>
      <c r="MCE82" s="164"/>
      <c r="MCF82" s="164"/>
      <c r="MCG82" s="164"/>
      <c r="MCH82" s="164"/>
      <c r="MCI82" s="164"/>
      <c r="MCJ82" s="164"/>
      <c r="MCK82" s="164"/>
      <c r="MCL82" s="164"/>
      <c r="MCM82" s="164"/>
      <c r="MCN82" s="164"/>
      <c r="MCO82" s="164"/>
      <c r="MCP82" s="164"/>
      <c r="MCQ82" s="164"/>
      <c r="MCR82" s="164"/>
      <c r="MCS82" s="164"/>
      <c r="MCT82" s="164"/>
      <c r="MCU82" s="164"/>
      <c r="MCV82" s="164"/>
      <c r="MCW82" s="164"/>
      <c r="MCX82" s="164"/>
      <c r="MCY82" s="164"/>
      <c r="MCZ82" s="164"/>
      <c r="MDA82" s="164"/>
      <c r="MDB82" s="164"/>
      <c r="MDC82" s="164"/>
      <c r="MDD82" s="164"/>
      <c r="MDE82" s="164"/>
      <c r="MDF82" s="164"/>
      <c r="MDG82" s="164"/>
      <c r="MDH82" s="164"/>
      <c r="MDI82" s="164"/>
      <c r="MDJ82" s="164"/>
      <c r="MDK82" s="164"/>
      <c r="MDL82" s="164"/>
      <c r="MDM82" s="164"/>
      <c r="MDN82" s="164"/>
      <c r="MDO82" s="164"/>
      <c r="MDP82" s="164"/>
      <c r="MDQ82" s="164"/>
      <c r="MDR82" s="164"/>
      <c r="MDS82" s="164"/>
      <c r="MDT82" s="164"/>
      <c r="MDU82" s="164"/>
      <c r="MDV82" s="164"/>
      <c r="MDW82" s="164"/>
      <c r="MDX82" s="164"/>
      <c r="MDY82" s="164"/>
      <c r="MDZ82" s="164"/>
      <c r="MEA82" s="164"/>
      <c r="MEB82" s="164"/>
      <c r="MEC82" s="164"/>
      <c r="MED82" s="164"/>
      <c r="MEE82" s="164"/>
      <c r="MEF82" s="164"/>
      <c r="MEG82" s="164"/>
      <c r="MEH82" s="164"/>
      <c r="MEI82" s="164"/>
      <c r="MEJ82" s="164"/>
      <c r="MEK82" s="164"/>
      <c r="MEL82" s="164"/>
      <c r="MEM82" s="164"/>
      <c r="MEN82" s="164"/>
      <c r="MEO82" s="164"/>
      <c r="MEP82" s="164"/>
      <c r="MEQ82" s="164"/>
      <c r="MER82" s="164"/>
      <c r="MES82" s="164"/>
      <c r="MET82" s="164"/>
      <c r="MEU82" s="164"/>
      <c r="MEV82" s="164"/>
      <c r="MEW82" s="164"/>
      <c r="MEX82" s="164"/>
      <c r="MEY82" s="164"/>
      <c r="MEZ82" s="164"/>
      <c r="MFA82" s="164"/>
      <c r="MFB82" s="164"/>
      <c r="MFC82" s="164"/>
      <c r="MFD82" s="164"/>
      <c r="MFE82" s="164"/>
      <c r="MFF82" s="164"/>
      <c r="MFG82" s="164"/>
      <c r="MFH82" s="164"/>
      <c r="MFI82" s="164"/>
      <c r="MFJ82" s="164"/>
      <c r="MFK82" s="164"/>
      <c r="MFL82" s="164"/>
      <c r="MFM82" s="164"/>
      <c r="MFN82" s="164"/>
      <c r="MFO82" s="164"/>
      <c r="MFP82" s="164"/>
      <c r="MFQ82" s="164"/>
      <c r="MFR82" s="164"/>
      <c r="MFS82" s="164"/>
      <c r="MFT82" s="164"/>
      <c r="MFU82" s="164"/>
      <c r="MFV82" s="164"/>
      <c r="MFW82" s="164"/>
      <c r="MFX82" s="164"/>
      <c r="MFY82" s="164"/>
      <c r="MFZ82" s="164"/>
      <c r="MGA82" s="164"/>
      <c r="MGB82" s="164"/>
      <c r="MGC82" s="164"/>
      <c r="MGD82" s="164"/>
      <c r="MGE82" s="164"/>
      <c r="MGF82" s="164"/>
      <c r="MGG82" s="164"/>
      <c r="MGH82" s="164"/>
      <c r="MGI82" s="164"/>
      <c r="MGJ82" s="164"/>
      <c r="MGK82" s="164"/>
      <c r="MGL82" s="164"/>
      <c r="MGM82" s="164"/>
      <c r="MGN82" s="164"/>
      <c r="MGO82" s="164"/>
      <c r="MGP82" s="164"/>
      <c r="MGQ82" s="164"/>
      <c r="MGR82" s="164"/>
      <c r="MGS82" s="164"/>
      <c r="MGT82" s="164"/>
      <c r="MGU82" s="164"/>
      <c r="MGV82" s="164"/>
      <c r="MGW82" s="164"/>
      <c r="MGX82" s="164"/>
      <c r="MGY82" s="164"/>
      <c r="MGZ82" s="164"/>
      <c r="MHA82" s="164"/>
      <c r="MHB82" s="164"/>
      <c r="MHC82" s="164"/>
      <c r="MHD82" s="164"/>
      <c r="MHE82" s="164"/>
      <c r="MHF82" s="164"/>
      <c r="MHG82" s="164"/>
      <c r="MHH82" s="164"/>
      <c r="MHI82" s="164"/>
      <c r="MHJ82" s="164"/>
      <c r="MHK82" s="164"/>
      <c r="MHL82" s="164"/>
      <c r="MHM82" s="164"/>
      <c r="MHN82" s="164"/>
      <c r="MHO82" s="164"/>
      <c r="MHP82" s="164"/>
      <c r="MHQ82" s="164"/>
      <c r="MHR82" s="164"/>
      <c r="MHS82" s="164"/>
      <c r="MHT82" s="164"/>
      <c r="MHU82" s="164"/>
      <c r="MHV82" s="164"/>
      <c r="MHW82" s="164"/>
      <c r="MHX82" s="164"/>
      <c r="MHY82" s="164"/>
      <c r="MHZ82" s="164"/>
      <c r="MIA82" s="164"/>
      <c r="MIB82" s="164"/>
      <c r="MIC82" s="164"/>
      <c r="MID82" s="164"/>
      <c r="MIE82" s="164"/>
      <c r="MIF82" s="164"/>
      <c r="MIG82" s="164"/>
      <c r="MIH82" s="164"/>
      <c r="MII82" s="164"/>
      <c r="MIJ82" s="164"/>
      <c r="MIK82" s="164"/>
      <c r="MIL82" s="164"/>
      <c r="MIM82" s="164"/>
      <c r="MIN82" s="164"/>
      <c r="MIO82" s="164"/>
      <c r="MIP82" s="164"/>
      <c r="MIQ82" s="164"/>
      <c r="MIR82" s="164"/>
      <c r="MIS82" s="164"/>
      <c r="MIT82" s="164"/>
      <c r="MIU82" s="164"/>
      <c r="MIV82" s="164"/>
      <c r="MIW82" s="164"/>
      <c r="MIX82" s="164"/>
      <c r="MIY82" s="164"/>
      <c r="MIZ82" s="164"/>
      <c r="MJA82" s="164"/>
      <c r="MJB82" s="164"/>
      <c r="MJC82" s="164"/>
      <c r="MJD82" s="164"/>
      <c r="MJE82" s="164"/>
      <c r="MJF82" s="164"/>
      <c r="MJG82" s="164"/>
      <c r="MJH82" s="164"/>
      <c r="MJI82" s="164"/>
      <c r="MJJ82" s="164"/>
      <c r="MJK82" s="164"/>
      <c r="MJL82" s="164"/>
      <c r="MJM82" s="164"/>
      <c r="MJN82" s="164"/>
      <c r="MJO82" s="164"/>
      <c r="MJP82" s="164"/>
      <c r="MJQ82" s="164"/>
      <c r="MJR82" s="164"/>
      <c r="MJS82" s="164"/>
      <c r="MJT82" s="164"/>
      <c r="MJU82" s="164"/>
      <c r="MJV82" s="164"/>
      <c r="MJW82" s="164"/>
      <c r="MJX82" s="164"/>
      <c r="MJY82" s="164"/>
      <c r="MJZ82" s="164"/>
      <c r="MKA82" s="164"/>
      <c r="MKB82" s="164"/>
      <c r="MKC82" s="164"/>
      <c r="MKD82" s="164"/>
      <c r="MKE82" s="164"/>
      <c r="MKF82" s="164"/>
      <c r="MKG82" s="164"/>
      <c r="MKH82" s="164"/>
      <c r="MKI82" s="164"/>
      <c r="MKJ82" s="164"/>
      <c r="MKK82" s="164"/>
      <c r="MKL82" s="164"/>
      <c r="MKM82" s="164"/>
      <c r="MKN82" s="164"/>
      <c r="MKO82" s="164"/>
      <c r="MKP82" s="164"/>
      <c r="MKQ82" s="164"/>
      <c r="MKR82" s="164"/>
      <c r="MKS82" s="164"/>
      <c r="MKT82" s="164"/>
      <c r="MKU82" s="164"/>
      <c r="MKV82" s="164"/>
      <c r="MKW82" s="164"/>
      <c r="MKX82" s="164"/>
      <c r="MKY82" s="164"/>
      <c r="MKZ82" s="164"/>
      <c r="MLA82" s="164"/>
      <c r="MLB82" s="164"/>
      <c r="MLC82" s="164"/>
      <c r="MLD82" s="164"/>
      <c r="MLE82" s="164"/>
      <c r="MLF82" s="164"/>
      <c r="MLG82" s="164"/>
      <c r="MLH82" s="164"/>
      <c r="MLI82" s="164"/>
      <c r="MLJ82" s="164"/>
      <c r="MLK82" s="164"/>
      <c r="MLL82" s="164"/>
      <c r="MLM82" s="164"/>
      <c r="MLN82" s="164"/>
      <c r="MLO82" s="164"/>
      <c r="MLP82" s="164"/>
      <c r="MLQ82" s="164"/>
      <c r="MLR82" s="164"/>
      <c r="MLS82" s="164"/>
      <c r="MLT82" s="164"/>
      <c r="MLU82" s="164"/>
      <c r="MLV82" s="164"/>
      <c r="MLW82" s="164"/>
      <c r="MLX82" s="164"/>
      <c r="MLY82" s="164"/>
      <c r="MLZ82" s="164"/>
      <c r="MMA82" s="164"/>
      <c r="MMB82" s="164"/>
      <c r="MMC82" s="164"/>
      <c r="MMD82" s="164"/>
      <c r="MME82" s="164"/>
      <c r="MMF82" s="164"/>
      <c r="MMG82" s="164"/>
      <c r="MMH82" s="164"/>
      <c r="MMI82" s="164"/>
      <c r="MMJ82" s="164"/>
      <c r="MMK82" s="164"/>
      <c r="MML82" s="164"/>
      <c r="MMM82" s="164"/>
      <c r="MMN82" s="164"/>
      <c r="MMO82" s="164"/>
      <c r="MMP82" s="164"/>
      <c r="MMQ82" s="164"/>
      <c r="MMR82" s="164"/>
      <c r="MMS82" s="164"/>
      <c r="MMT82" s="164"/>
      <c r="MMU82" s="164"/>
      <c r="MMV82" s="164"/>
      <c r="MMW82" s="164"/>
      <c r="MMX82" s="164"/>
      <c r="MMY82" s="164"/>
      <c r="MMZ82" s="164"/>
      <c r="MNA82" s="164"/>
      <c r="MNB82" s="164"/>
      <c r="MNC82" s="164"/>
      <c r="MND82" s="164"/>
      <c r="MNE82" s="164"/>
      <c r="MNF82" s="164"/>
      <c r="MNG82" s="164"/>
      <c r="MNH82" s="164"/>
      <c r="MNI82" s="164"/>
      <c r="MNJ82" s="164"/>
      <c r="MNK82" s="164"/>
      <c r="MNL82" s="164"/>
      <c r="MNM82" s="164"/>
      <c r="MNN82" s="164"/>
      <c r="MNO82" s="164"/>
      <c r="MNP82" s="164"/>
      <c r="MNQ82" s="164"/>
      <c r="MNR82" s="164"/>
      <c r="MNS82" s="164"/>
      <c r="MNT82" s="164"/>
      <c r="MNU82" s="164"/>
      <c r="MNV82" s="164"/>
      <c r="MNW82" s="164"/>
      <c r="MNX82" s="164"/>
      <c r="MNY82" s="164"/>
      <c r="MNZ82" s="164"/>
      <c r="MOA82" s="164"/>
      <c r="MOB82" s="164"/>
      <c r="MOC82" s="164"/>
      <c r="MOD82" s="164"/>
      <c r="MOE82" s="164"/>
      <c r="MOF82" s="164"/>
      <c r="MOG82" s="164"/>
      <c r="MOH82" s="164"/>
      <c r="MOI82" s="164"/>
      <c r="MOJ82" s="164"/>
      <c r="MOK82" s="164"/>
      <c r="MOL82" s="164"/>
      <c r="MOM82" s="164"/>
      <c r="MON82" s="164"/>
      <c r="MOO82" s="164"/>
      <c r="MOP82" s="164"/>
      <c r="MOQ82" s="164"/>
      <c r="MOR82" s="164"/>
      <c r="MOS82" s="164"/>
      <c r="MOT82" s="164"/>
      <c r="MOU82" s="164"/>
      <c r="MOV82" s="164"/>
      <c r="MOW82" s="164"/>
      <c r="MOX82" s="164"/>
      <c r="MOY82" s="164"/>
      <c r="MOZ82" s="164"/>
      <c r="MPA82" s="164"/>
      <c r="MPB82" s="164"/>
      <c r="MPC82" s="164"/>
      <c r="MPD82" s="164"/>
      <c r="MPE82" s="164"/>
      <c r="MPF82" s="164"/>
      <c r="MPG82" s="164"/>
      <c r="MPH82" s="164"/>
      <c r="MPI82" s="164"/>
      <c r="MPJ82" s="164"/>
      <c r="MPK82" s="164"/>
      <c r="MPL82" s="164"/>
      <c r="MPM82" s="164"/>
      <c r="MPN82" s="164"/>
      <c r="MPO82" s="164"/>
      <c r="MPP82" s="164"/>
      <c r="MPQ82" s="164"/>
      <c r="MPR82" s="164"/>
      <c r="MPS82" s="164"/>
      <c r="MPT82" s="164"/>
      <c r="MPU82" s="164"/>
      <c r="MPV82" s="164"/>
      <c r="MPW82" s="164"/>
      <c r="MPX82" s="164"/>
      <c r="MPY82" s="164"/>
      <c r="MPZ82" s="164"/>
      <c r="MQA82" s="164"/>
      <c r="MQB82" s="164"/>
      <c r="MQC82" s="164"/>
      <c r="MQD82" s="164"/>
      <c r="MQE82" s="164"/>
      <c r="MQF82" s="164"/>
      <c r="MQG82" s="164"/>
      <c r="MQH82" s="164"/>
      <c r="MQI82" s="164"/>
      <c r="MQJ82" s="164"/>
      <c r="MQK82" s="164"/>
      <c r="MQL82" s="164"/>
      <c r="MQM82" s="164"/>
      <c r="MQN82" s="164"/>
      <c r="MQO82" s="164"/>
      <c r="MQP82" s="164"/>
      <c r="MQQ82" s="164"/>
      <c r="MQR82" s="164"/>
      <c r="MQS82" s="164"/>
      <c r="MQT82" s="164"/>
      <c r="MQU82" s="164"/>
      <c r="MQV82" s="164"/>
      <c r="MQW82" s="164"/>
      <c r="MQX82" s="164"/>
      <c r="MQY82" s="164"/>
      <c r="MQZ82" s="164"/>
      <c r="MRA82" s="164"/>
      <c r="MRB82" s="164"/>
      <c r="MRC82" s="164"/>
      <c r="MRD82" s="164"/>
      <c r="MRE82" s="164"/>
      <c r="MRF82" s="164"/>
      <c r="MRG82" s="164"/>
      <c r="MRH82" s="164"/>
      <c r="MRI82" s="164"/>
      <c r="MRJ82" s="164"/>
      <c r="MRK82" s="164"/>
      <c r="MRL82" s="164"/>
      <c r="MRM82" s="164"/>
      <c r="MRN82" s="164"/>
      <c r="MRO82" s="164"/>
      <c r="MRP82" s="164"/>
      <c r="MRQ82" s="164"/>
      <c r="MRR82" s="164"/>
      <c r="MRS82" s="164"/>
      <c r="MRT82" s="164"/>
      <c r="MRU82" s="164"/>
      <c r="MRV82" s="164"/>
      <c r="MRW82" s="164"/>
      <c r="MRX82" s="164"/>
      <c r="MRY82" s="164"/>
      <c r="MRZ82" s="164"/>
      <c r="MSA82" s="164"/>
      <c r="MSB82" s="164"/>
      <c r="MSC82" s="164"/>
      <c r="MSD82" s="164"/>
      <c r="MSE82" s="164"/>
      <c r="MSF82" s="164"/>
      <c r="MSG82" s="164"/>
      <c r="MSH82" s="164"/>
      <c r="MSI82" s="164"/>
      <c r="MSJ82" s="164"/>
      <c r="MSK82" s="164"/>
      <c r="MSL82" s="164"/>
      <c r="MSM82" s="164"/>
      <c r="MSN82" s="164"/>
      <c r="MSO82" s="164"/>
      <c r="MSP82" s="164"/>
      <c r="MSQ82" s="164"/>
      <c r="MSR82" s="164"/>
      <c r="MSS82" s="164"/>
      <c r="MST82" s="164"/>
      <c r="MSU82" s="164"/>
      <c r="MSV82" s="164"/>
      <c r="MSW82" s="164"/>
      <c r="MSX82" s="164"/>
      <c r="MSY82" s="164"/>
      <c r="MSZ82" s="164"/>
      <c r="MTA82" s="164"/>
      <c r="MTB82" s="164"/>
      <c r="MTC82" s="164"/>
      <c r="MTD82" s="164"/>
      <c r="MTE82" s="164"/>
      <c r="MTF82" s="164"/>
      <c r="MTG82" s="164"/>
      <c r="MTH82" s="164"/>
      <c r="MTI82" s="164"/>
      <c r="MTJ82" s="164"/>
      <c r="MTK82" s="164"/>
      <c r="MTL82" s="164"/>
      <c r="MTM82" s="164"/>
      <c r="MTN82" s="164"/>
      <c r="MTO82" s="164"/>
      <c r="MTP82" s="164"/>
      <c r="MTQ82" s="164"/>
      <c r="MTR82" s="164"/>
      <c r="MTS82" s="164"/>
      <c r="MTT82" s="164"/>
      <c r="MTU82" s="164"/>
      <c r="MTV82" s="164"/>
      <c r="MTW82" s="164"/>
      <c r="MTX82" s="164"/>
      <c r="MTY82" s="164"/>
      <c r="MTZ82" s="164"/>
      <c r="MUA82" s="164"/>
      <c r="MUB82" s="164"/>
      <c r="MUC82" s="164"/>
      <c r="MUD82" s="164"/>
      <c r="MUE82" s="164"/>
      <c r="MUF82" s="164"/>
      <c r="MUG82" s="164"/>
      <c r="MUH82" s="164"/>
      <c r="MUI82" s="164"/>
      <c r="MUJ82" s="164"/>
      <c r="MUK82" s="164"/>
      <c r="MUL82" s="164"/>
      <c r="MUM82" s="164"/>
      <c r="MUN82" s="164"/>
      <c r="MUO82" s="164"/>
      <c r="MUP82" s="164"/>
      <c r="MUQ82" s="164"/>
      <c r="MUR82" s="164"/>
      <c r="MUS82" s="164"/>
      <c r="MUT82" s="164"/>
      <c r="MUU82" s="164"/>
      <c r="MUV82" s="164"/>
      <c r="MUW82" s="164"/>
      <c r="MUX82" s="164"/>
      <c r="MUY82" s="164"/>
      <c r="MUZ82" s="164"/>
      <c r="MVA82" s="164"/>
      <c r="MVB82" s="164"/>
      <c r="MVC82" s="164"/>
      <c r="MVD82" s="164"/>
      <c r="MVE82" s="164"/>
      <c r="MVF82" s="164"/>
      <c r="MVG82" s="164"/>
      <c r="MVH82" s="164"/>
      <c r="MVI82" s="164"/>
      <c r="MVJ82" s="164"/>
      <c r="MVK82" s="164"/>
      <c r="MVL82" s="164"/>
      <c r="MVM82" s="164"/>
      <c r="MVN82" s="164"/>
      <c r="MVO82" s="164"/>
      <c r="MVP82" s="164"/>
      <c r="MVQ82" s="164"/>
      <c r="MVR82" s="164"/>
      <c r="MVS82" s="164"/>
      <c r="MVT82" s="164"/>
      <c r="MVU82" s="164"/>
      <c r="MVV82" s="164"/>
      <c r="MVW82" s="164"/>
      <c r="MVX82" s="164"/>
      <c r="MVY82" s="164"/>
      <c r="MVZ82" s="164"/>
      <c r="MWA82" s="164"/>
      <c r="MWB82" s="164"/>
      <c r="MWC82" s="164"/>
      <c r="MWD82" s="164"/>
      <c r="MWE82" s="164"/>
      <c r="MWF82" s="164"/>
      <c r="MWG82" s="164"/>
      <c r="MWH82" s="164"/>
      <c r="MWI82" s="164"/>
      <c r="MWJ82" s="164"/>
      <c r="MWK82" s="164"/>
      <c r="MWL82" s="164"/>
      <c r="MWM82" s="164"/>
      <c r="MWN82" s="164"/>
      <c r="MWO82" s="164"/>
      <c r="MWP82" s="164"/>
      <c r="MWQ82" s="164"/>
      <c r="MWR82" s="164"/>
      <c r="MWS82" s="164"/>
      <c r="MWT82" s="164"/>
      <c r="MWU82" s="164"/>
      <c r="MWV82" s="164"/>
      <c r="MWW82" s="164"/>
      <c r="MWX82" s="164"/>
      <c r="MWY82" s="164"/>
      <c r="MWZ82" s="164"/>
      <c r="MXA82" s="164"/>
      <c r="MXB82" s="164"/>
      <c r="MXC82" s="164"/>
      <c r="MXD82" s="164"/>
      <c r="MXE82" s="164"/>
      <c r="MXF82" s="164"/>
      <c r="MXG82" s="164"/>
      <c r="MXH82" s="164"/>
      <c r="MXI82" s="164"/>
      <c r="MXJ82" s="164"/>
      <c r="MXK82" s="164"/>
      <c r="MXL82" s="164"/>
      <c r="MXM82" s="164"/>
      <c r="MXN82" s="164"/>
      <c r="MXO82" s="164"/>
      <c r="MXP82" s="164"/>
      <c r="MXQ82" s="164"/>
      <c r="MXR82" s="164"/>
      <c r="MXS82" s="164"/>
      <c r="MXT82" s="164"/>
      <c r="MXU82" s="164"/>
      <c r="MXV82" s="164"/>
      <c r="MXW82" s="164"/>
      <c r="MXX82" s="164"/>
      <c r="MXY82" s="164"/>
      <c r="MXZ82" s="164"/>
      <c r="MYA82" s="164"/>
      <c r="MYB82" s="164"/>
      <c r="MYC82" s="164"/>
      <c r="MYD82" s="164"/>
      <c r="MYE82" s="164"/>
      <c r="MYF82" s="164"/>
      <c r="MYG82" s="164"/>
      <c r="MYH82" s="164"/>
      <c r="MYI82" s="164"/>
      <c r="MYJ82" s="164"/>
      <c r="MYK82" s="164"/>
      <c r="MYL82" s="164"/>
      <c r="MYM82" s="164"/>
      <c r="MYN82" s="164"/>
      <c r="MYO82" s="164"/>
      <c r="MYP82" s="164"/>
      <c r="MYQ82" s="164"/>
      <c r="MYR82" s="164"/>
      <c r="MYS82" s="164"/>
      <c r="MYT82" s="164"/>
      <c r="MYU82" s="164"/>
      <c r="MYV82" s="164"/>
      <c r="MYW82" s="164"/>
      <c r="MYX82" s="164"/>
      <c r="MYY82" s="164"/>
      <c r="MYZ82" s="164"/>
      <c r="MZA82" s="164"/>
      <c r="MZB82" s="164"/>
      <c r="MZC82" s="164"/>
      <c r="MZD82" s="164"/>
      <c r="MZE82" s="164"/>
      <c r="MZF82" s="164"/>
      <c r="MZG82" s="164"/>
      <c r="MZH82" s="164"/>
      <c r="MZI82" s="164"/>
      <c r="MZJ82" s="164"/>
      <c r="MZK82" s="164"/>
      <c r="MZL82" s="164"/>
      <c r="MZM82" s="164"/>
      <c r="MZN82" s="164"/>
      <c r="MZO82" s="164"/>
      <c r="MZP82" s="164"/>
      <c r="MZQ82" s="164"/>
      <c r="MZR82" s="164"/>
      <c r="MZS82" s="164"/>
      <c r="MZT82" s="164"/>
      <c r="MZU82" s="164"/>
      <c r="MZV82" s="164"/>
      <c r="MZW82" s="164"/>
      <c r="MZX82" s="164"/>
      <c r="MZY82" s="164"/>
      <c r="MZZ82" s="164"/>
      <c r="NAA82" s="164"/>
      <c r="NAB82" s="164"/>
      <c r="NAC82" s="164"/>
      <c r="NAD82" s="164"/>
      <c r="NAE82" s="164"/>
      <c r="NAF82" s="164"/>
      <c r="NAG82" s="164"/>
      <c r="NAH82" s="164"/>
      <c r="NAI82" s="164"/>
      <c r="NAJ82" s="164"/>
      <c r="NAK82" s="164"/>
      <c r="NAL82" s="164"/>
      <c r="NAM82" s="164"/>
      <c r="NAN82" s="164"/>
      <c r="NAO82" s="164"/>
      <c r="NAP82" s="164"/>
      <c r="NAQ82" s="164"/>
      <c r="NAR82" s="164"/>
      <c r="NAS82" s="164"/>
      <c r="NAT82" s="164"/>
      <c r="NAU82" s="164"/>
      <c r="NAV82" s="164"/>
      <c r="NAW82" s="164"/>
      <c r="NAX82" s="164"/>
      <c r="NAY82" s="164"/>
      <c r="NAZ82" s="164"/>
      <c r="NBA82" s="164"/>
      <c r="NBB82" s="164"/>
      <c r="NBC82" s="164"/>
      <c r="NBD82" s="164"/>
      <c r="NBE82" s="164"/>
      <c r="NBF82" s="164"/>
      <c r="NBG82" s="164"/>
      <c r="NBH82" s="164"/>
      <c r="NBI82" s="164"/>
      <c r="NBJ82" s="164"/>
      <c r="NBK82" s="164"/>
      <c r="NBL82" s="164"/>
      <c r="NBM82" s="164"/>
      <c r="NBN82" s="164"/>
      <c r="NBO82" s="164"/>
      <c r="NBP82" s="164"/>
      <c r="NBQ82" s="164"/>
      <c r="NBR82" s="164"/>
      <c r="NBS82" s="164"/>
      <c r="NBT82" s="164"/>
      <c r="NBU82" s="164"/>
      <c r="NBV82" s="164"/>
      <c r="NBW82" s="164"/>
      <c r="NBX82" s="164"/>
      <c r="NBY82" s="164"/>
      <c r="NBZ82" s="164"/>
      <c r="NCA82" s="164"/>
      <c r="NCB82" s="164"/>
      <c r="NCC82" s="164"/>
      <c r="NCD82" s="164"/>
      <c r="NCE82" s="164"/>
      <c r="NCF82" s="164"/>
      <c r="NCG82" s="164"/>
      <c r="NCH82" s="164"/>
      <c r="NCI82" s="164"/>
      <c r="NCJ82" s="164"/>
      <c r="NCK82" s="164"/>
      <c r="NCL82" s="164"/>
      <c r="NCM82" s="164"/>
      <c r="NCN82" s="164"/>
      <c r="NCO82" s="164"/>
      <c r="NCP82" s="164"/>
      <c r="NCQ82" s="164"/>
      <c r="NCR82" s="164"/>
      <c r="NCS82" s="164"/>
      <c r="NCT82" s="164"/>
      <c r="NCU82" s="164"/>
      <c r="NCV82" s="164"/>
      <c r="NCW82" s="164"/>
      <c r="NCX82" s="164"/>
      <c r="NCY82" s="164"/>
      <c r="NCZ82" s="164"/>
      <c r="NDA82" s="164"/>
      <c r="NDB82" s="164"/>
      <c r="NDC82" s="164"/>
      <c r="NDD82" s="164"/>
      <c r="NDE82" s="164"/>
      <c r="NDF82" s="164"/>
      <c r="NDG82" s="164"/>
      <c r="NDH82" s="164"/>
      <c r="NDI82" s="164"/>
      <c r="NDJ82" s="164"/>
      <c r="NDK82" s="164"/>
      <c r="NDL82" s="164"/>
      <c r="NDM82" s="164"/>
      <c r="NDN82" s="164"/>
      <c r="NDO82" s="164"/>
      <c r="NDP82" s="164"/>
      <c r="NDQ82" s="164"/>
      <c r="NDR82" s="164"/>
      <c r="NDS82" s="164"/>
      <c r="NDT82" s="164"/>
      <c r="NDU82" s="164"/>
      <c r="NDV82" s="164"/>
      <c r="NDW82" s="164"/>
      <c r="NDX82" s="164"/>
      <c r="NDY82" s="164"/>
      <c r="NDZ82" s="164"/>
      <c r="NEA82" s="164"/>
      <c r="NEB82" s="164"/>
      <c r="NEC82" s="164"/>
      <c r="NED82" s="164"/>
      <c r="NEE82" s="164"/>
      <c r="NEF82" s="164"/>
      <c r="NEG82" s="164"/>
      <c r="NEH82" s="164"/>
      <c r="NEI82" s="164"/>
      <c r="NEJ82" s="164"/>
      <c r="NEK82" s="164"/>
      <c r="NEL82" s="164"/>
      <c r="NEM82" s="164"/>
      <c r="NEN82" s="164"/>
      <c r="NEO82" s="164"/>
      <c r="NEP82" s="164"/>
      <c r="NEQ82" s="164"/>
      <c r="NER82" s="164"/>
      <c r="NES82" s="164"/>
      <c r="NET82" s="164"/>
      <c r="NEU82" s="164"/>
      <c r="NEV82" s="164"/>
      <c r="NEW82" s="164"/>
      <c r="NEX82" s="164"/>
      <c r="NEY82" s="164"/>
      <c r="NEZ82" s="164"/>
      <c r="NFA82" s="164"/>
      <c r="NFB82" s="164"/>
      <c r="NFC82" s="164"/>
      <c r="NFD82" s="164"/>
      <c r="NFE82" s="164"/>
      <c r="NFF82" s="164"/>
      <c r="NFG82" s="164"/>
      <c r="NFH82" s="164"/>
      <c r="NFI82" s="164"/>
      <c r="NFJ82" s="164"/>
      <c r="NFK82" s="164"/>
      <c r="NFL82" s="164"/>
      <c r="NFM82" s="164"/>
      <c r="NFN82" s="164"/>
      <c r="NFO82" s="164"/>
      <c r="NFP82" s="164"/>
      <c r="NFQ82" s="164"/>
      <c r="NFR82" s="164"/>
      <c r="NFS82" s="164"/>
      <c r="NFT82" s="164"/>
      <c r="NFU82" s="164"/>
      <c r="NFV82" s="164"/>
      <c r="NFW82" s="164"/>
      <c r="NFX82" s="164"/>
      <c r="NFY82" s="164"/>
      <c r="NFZ82" s="164"/>
      <c r="NGA82" s="164"/>
      <c r="NGB82" s="164"/>
      <c r="NGC82" s="164"/>
      <c r="NGD82" s="164"/>
      <c r="NGE82" s="164"/>
      <c r="NGF82" s="164"/>
      <c r="NGG82" s="164"/>
      <c r="NGH82" s="164"/>
      <c r="NGI82" s="164"/>
      <c r="NGJ82" s="164"/>
      <c r="NGK82" s="164"/>
      <c r="NGL82" s="164"/>
      <c r="NGM82" s="164"/>
      <c r="NGN82" s="164"/>
      <c r="NGO82" s="164"/>
      <c r="NGP82" s="164"/>
      <c r="NGQ82" s="164"/>
      <c r="NGR82" s="164"/>
      <c r="NGS82" s="164"/>
      <c r="NGT82" s="164"/>
      <c r="NGU82" s="164"/>
      <c r="NGV82" s="164"/>
      <c r="NGW82" s="164"/>
      <c r="NGX82" s="164"/>
      <c r="NGY82" s="164"/>
      <c r="NGZ82" s="164"/>
      <c r="NHA82" s="164"/>
      <c r="NHB82" s="164"/>
      <c r="NHC82" s="164"/>
      <c r="NHD82" s="164"/>
      <c r="NHE82" s="164"/>
      <c r="NHF82" s="164"/>
      <c r="NHG82" s="164"/>
      <c r="NHH82" s="164"/>
      <c r="NHI82" s="164"/>
      <c r="NHJ82" s="164"/>
      <c r="NHK82" s="164"/>
      <c r="NHL82" s="164"/>
      <c r="NHM82" s="164"/>
      <c r="NHN82" s="164"/>
      <c r="NHO82" s="164"/>
      <c r="NHP82" s="164"/>
      <c r="NHQ82" s="164"/>
      <c r="NHR82" s="164"/>
      <c r="NHS82" s="164"/>
      <c r="NHT82" s="164"/>
      <c r="NHU82" s="164"/>
      <c r="NHV82" s="164"/>
      <c r="NHW82" s="164"/>
      <c r="NHX82" s="164"/>
      <c r="NHY82" s="164"/>
      <c r="NHZ82" s="164"/>
      <c r="NIA82" s="164"/>
      <c r="NIB82" s="164"/>
      <c r="NIC82" s="164"/>
      <c r="NID82" s="164"/>
      <c r="NIE82" s="164"/>
      <c r="NIF82" s="164"/>
      <c r="NIG82" s="164"/>
      <c r="NIH82" s="164"/>
      <c r="NII82" s="164"/>
      <c r="NIJ82" s="164"/>
      <c r="NIK82" s="164"/>
      <c r="NIL82" s="164"/>
      <c r="NIM82" s="164"/>
      <c r="NIN82" s="164"/>
      <c r="NIO82" s="164"/>
      <c r="NIP82" s="164"/>
      <c r="NIQ82" s="164"/>
      <c r="NIR82" s="164"/>
      <c r="NIS82" s="164"/>
      <c r="NIT82" s="164"/>
      <c r="NIU82" s="164"/>
      <c r="NIV82" s="164"/>
      <c r="NIW82" s="164"/>
      <c r="NIX82" s="164"/>
      <c r="NIY82" s="164"/>
      <c r="NIZ82" s="164"/>
      <c r="NJA82" s="164"/>
      <c r="NJB82" s="164"/>
      <c r="NJC82" s="164"/>
      <c r="NJD82" s="164"/>
      <c r="NJE82" s="164"/>
      <c r="NJF82" s="164"/>
      <c r="NJG82" s="164"/>
      <c r="NJH82" s="164"/>
      <c r="NJI82" s="164"/>
      <c r="NJJ82" s="164"/>
      <c r="NJK82" s="164"/>
      <c r="NJL82" s="164"/>
      <c r="NJM82" s="164"/>
      <c r="NJN82" s="164"/>
      <c r="NJO82" s="164"/>
      <c r="NJP82" s="164"/>
      <c r="NJQ82" s="164"/>
      <c r="NJR82" s="164"/>
      <c r="NJS82" s="164"/>
      <c r="NJT82" s="164"/>
      <c r="NJU82" s="164"/>
      <c r="NJV82" s="164"/>
      <c r="NJW82" s="164"/>
      <c r="NJX82" s="164"/>
      <c r="NJY82" s="164"/>
      <c r="NJZ82" s="164"/>
      <c r="NKA82" s="164"/>
      <c r="NKB82" s="164"/>
      <c r="NKC82" s="164"/>
      <c r="NKD82" s="164"/>
      <c r="NKE82" s="164"/>
      <c r="NKF82" s="164"/>
      <c r="NKG82" s="164"/>
      <c r="NKH82" s="164"/>
      <c r="NKI82" s="164"/>
      <c r="NKJ82" s="164"/>
      <c r="NKK82" s="164"/>
      <c r="NKL82" s="164"/>
      <c r="NKM82" s="164"/>
      <c r="NKN82" s="164"/>
      <c r="NKO82" s="164"/>
      <c r="NKP82" s="164"/>
      <c r="NKQ82" s="164"/>
      <c r="NKR82" s="164"/>
      <c r="NKS82" s="164"/>
      <c r="NKT82" s="164"/>
      <c r="NKU82" s="164"/>
      <c r="NKV82" s="164"/>
      <c r="NKW82" s="164"/>
      <c r="NKX82" s="164"/>
      <c r="NKY82" s="164"/>
      <c r="NKZ82" s="164"/>
      <c r="NLA82" s="164"/>
      <c r="NLB82" s="164"/>
      <c r="NLC82" s="164"/>
      <c r="NLD82" s="164"/>
      <c r="NLE82" s="164"/>
      <c r="NLF82" s="164"/>
      <c r="NLG82" s="164"/>
      <c r="NLH82" s="164"/>
      <c r="NLI82" s="164"/>
      <c r="NLJ82" s="164"/>
      <c r="NLK82" s="164"/>
      <c r="NLL82" s="164"/>
      <c r="NLM82" s="164"/>
      <c r="NLN82" s="164"/>
      <c r="NLO82" s="164"/>
      <c r="NLP82" s="164"/>
      <c r="NLQ82" s="164"/>
      <c r="NLR82" s="164"/>
      <c r="NLS82" s="164"/>
      <c r="NLT82" s="164"/>
      <c r="NLU82" s="164"/>
      <c r="NLV82" s="164"/>
      <c r="NLW82" s="164"/>
      <c r="NLX82" s="164"/>
      <c r="NLY82" s="164"/>
      <c r="NLZ82" s="164"/>
      <c r="NMA82" s="164"/>
      <c r="NMB82" s="164"/>
      <c r="NMC82" s="164"/>
      <c r="NMD82" s="164"/>
      <c r="NME82" s="164"/>
      <c r="NMF82" s="164"/>
      <c r="NMG82" s="164"/>
      <c r="NMH82" s="164"/>
      <c r="NMI82" s="164"/>
      <c r="NMJ82" s="164"/>
      <c r="NMK82" s="164"/>
      <c r="NML82" s="164"/>
      <c r="NMM82" s="164"/>
      <c r="NMN82" s="164"/>
      <c r="NMO82" s="164"/>
      <c r="NMP82" s="164"/>
      <c r="NMQ82" s="164"/>
      <c r="NMR82" s="164"/>
      <c r="NMS82" s="164"/>
      <c r="NMT82" s="164"/>
      <c r="NMU82" s="164"/>
      <c r="NMV82" s="164"/>
      <c r="NMW82" s="164"/>
      <c r="NMX82" s="164"/>
      <c r="NMY82" s="164"/>
      <c r="NMZ82" s="164"/>
      <c r="NNA82" s="164"/>
      <c r="NNB82" s="164"/>
      <c r="NNC82" s="164"/>
      <c r="NND82" s="164"/>
      <c r="NNE82" s="164"/>
      <c r="NNF82" s="164"/>
      <c r="NNG82" s="164"/>
      <c r="NNH82" s="164"/>
      <c r="NNI82" s="164"/>
      <c r="NNJ82" s="164"/>
      <c r="NNK82" s="164"/>
      <c r="NNL82" s="164"/>
      <c r="NNM82" s="164"/>
      <c r="NNN82" s="164"/>
      <c r="NNO82" s="164"/>
      <c r="NNP82" s="164"/>
      <c r="NNQ82" s="164"/>
      <c r="NNR82" s="164"/>
      <c r="NNS82" s="164"/>
      <c r="NNT82" s="164"/>
      <c r="NNU82" s="164"/>
      <c r="NNV82" s="164"/>
      <c r="NNW82" s="164"/>
      <c r="NNX82" s="164"/>
      <c r="NNY82" s="164"/>
      <c r="NNZ82" s="164"/>
      <c r="NOA82" s="164"/>
      <c r="NOB82" s="164"/>
      <c r="NOC82" s="164"/>
      <c r="NOD82" s="164"/>
      <c r="NOE82" s="164"/>
      <c r="NOF82" s="164"/>
      <c r="NOG82" s="164"/>
      <c r="NOH82" s="164"/>
      <c r="NOI82" s="164"/>
      <c r="NOJ82" s="164"/>
      <c r="NOK82" s="164"/>
      <c r="NOL82" s="164"/>
      <c r="NOM82" s="164"/>
      <c r="NON82" s="164"/>
      <c r="NOO82" s="164"/>
      <c r="NOP82" s="164"/>
      <c r="NOQ82" s="164"/>
      <c r="NOR82" s="164"/>
      <c r="NOS82" s="164"/>
      <c r="NOT82" s="164"/>
      <c r="NOU82" s="164"/>
      <c r="NOV82" s="164"/>
      <c r="NOW82" s="164"/>
      <c r="NOX82" s="164"/>
      <c r="NOY82" s="164"/>
      <c r="NOZ82" s="164"/>
      <c r="NPA82" s="164"/>
      <c r="NPB82" s="164"/>
      <c r="NPC82" s="164"/>
      <c r="NPD82" s="164"/>
      <c r="NPE82" s="164"/>
      <c r="NPF82" s="164"/>
      <c r="NPG82" s="164"/>
      <c r="NPH82" s="164"/>
      <c r="NPI82" s="164"/>
      <c r="NPJ82" s="164"/>
      <c r="NPK82" s="164"/>
      <c r="NPL82" s="164"/>
      <c r="NPM82" s="164"/>
      <c r="NPN82" s="164"/>
      <c r="NPO82" s="164"/>
      <c r="NPP82" s="164"/>
      <c r="NPQ82" s="164"/>
      <c r="NPR82" s="164"/>
      <c r="NPS82" s="164"/>
      <c r="NPT82" s="164"/>
      <c r="NPU82" s="164"/>
      <c r="NPV82" s="164"/>
      <c r="NPW82" s="164"/>
      <c r="NPX82" s="164"/>
      <c r="NPY82" s="164"/>
      <c r="NPZ82" s="164"/>
      <c r="NQA82" s="164"/>
      <c r="NQB82" s="164"/>
      <c r="NQC82" s="164"/>
      <c r="NQD82" s="164"/>
      <c r="NQE82" s="164"/>
      <c r="NQF82" s="164"/>
      <c r="NQG82" s="164"/>
      <c r="NQH82" s="164"/>
      <c r="NQI82" s="164"/>
      <c r="NQJ82" s="164"/>
      <c r="NQK82" s="164"/>
      <c r="NQL82" s="164"/>
      <c r="NQM82" s="164"/>
      <c r="NQN82" s="164"/>
      <c r="NQO82" s="164"/>
      <c r="NQP82" s="164"/>
      <c r="NQQ82" s="164"/>
      <c r="NQR82" s="164"/>
      <c r="NQS82" s="164"/>
      <c r="NQT82" s="164"/>
      <c r="NQU82" s="164"/>
      <c r="NQV82" s="164"/>
      <c r="NQW82" s="164"/>
      <c r="NQX82" s="164"/>
      <c r="NQY82" s="164"/>
      <c r="NQZ82" s="164"/>
      <c r="NRA82" s="164"/>
      <c r="NRB82" s="164"/>
      <c r="NRC82" s="164"/>
      <c r="NRD82" s="164"/>
      <c r="NRE82" s="164"/>
      <c r="NRF82" s="164"/>
      <c r="NRG82" s="164"/>
      <c r="NRH82" s="164"/>
      <c r="NRI82" s="164"/>
      <c r="NRJ82" s="164"/>
      <c r="NRK82" s="164"/>
      <c r="NRL82" s="164"/>
      <c r="NRM82" s="164"/>
      <c r="NRN82" s="164"/>
      <c r="NRO82" s="164"/>
      <c r="NRP82" s="164"/>
      <c r="NRQ82" s="164"/>
      <c r="NRR82" s="164"/>
      <c r="NRS82" s="164"/>
      <c r="NRT82" s="164"/>
      <c r="NRU82" s="164"/>
      <c r="NRV82" s="164"/>
      <c r="NRW82" s="164"/>
      <c r="NRX82" s="164"/>
      <c r="NRY82" s="164"/>
      <c r="NRZ82" s="164"/>
      <c r="NSA82" s="164"/>
      <c r="NSB82" s="164"/>
      <c r="NSC82" s="164"/>
      <c r="NSD82" s="164"/>
      <c r="NSE82" s="164"/>
      <c r="NSF82" s="164"/>
      <c r="NSG82" s="164"/>
      <c r="NSH82" s="164"/>
      <c r="NSI82" s="164"/>
      <c r="NSJ82" s="164"/>
      <c r="NSK82" s="164"/>
      <c r="NSL82" s="164"/>
      <c r="NSM82" s="164"/>
      <c r="NSN82" s="164"/>
      <c r="NSO82" s="164"/>
      <c r="NSP82" s="164"/>
      <c r="NSQ82" s="164"/>
      <c r="NSR82" s="164"/>
      <c r="NSS82" s="164"/>
      <c r="NST82" s="164"/>
      <c r="NSU82" s="164"/>
      <c r="NSV82" s="164"/>
      <c r="NSW82" s="164"/>
      <c r="NSX82" s="164"/>
      <c r="NSY82" s="164"/>
      <c r="NSZ82" s="164"/>
      <c r="NTA82" s="164"/>
      <c r="NTB82" s="164"/>
      <c r="NTC82" s="164"/>
      <c r="NTD82" s="164"/>
      <c r="NTE82" s="164"/>
      <c r="NTF82" s="164"/>
      <c r="NTG82" s="164"/>
      <c r="NTH82" s="164"/>
      <c r="NTI82" s="164"/>
      <c r="NTJ82" s="164"/>
      <c r="NTK82" s="164"/>
      <c r="NTL82" s="164"/>
      <c r="NTM82" s="164"/>
      <c r="NTN82" s="164"/>
      <c r="NTO82" s="164"/>
      <c r="NTP82" s="164"/>
      <c r="NTQ82" s="164"/>
      <c r="NTR82" s="164"/>
      <c r="NTS82" s="164"/>
      <c r="NTT82" s="164"/>
      <c r="NTU82" s="164"/>
      <c r="NTV82" s="164"/>
      <c r="NTW82" s="164"/>
      <c r="NTX82" s="164"/>
      <c r="NTY82" s="164"/>
      <c r="NTZ82" s="164"/>
      <c r="NUA82" s="164"/>
      <c r="NUB82" s="164"/>
      <c r="NUC82" s="164"/>
      <c r="NUD82" s="164"/>
      <c r="NUE82" s="164"/>
      <c r="NUF82" s="164"/>
      <c r="NUG82" s="164"/>
      <c r="NUH82" s="164"/>
      <c r="NUI82" s="164"/>
      <c r="NUJ82" s="164"/>
      <c r="NUK82" s="164"/>
      <c r="NUL82" s="164"/>
      <c r="NUM82" s="164"/>
      <c r="NUN82" s="164"/>
      <c r="NUO82" s="164"/>
      <c r="NUP82" s="164"/>
      <c r="NUQ82" s="164"/>
      <c r="NUR82" s="164"/>
      <c r="NUS82" s="164"/>
      <c r="NUT82" s="164"/>
      <c r="NUU82" s="164"/>
      <c r="NUV82" s="164"/>
      <c r="NUW82" s="164"/>
      <c r="NUX82" s="164"/>
      <c r="NUY82" s="164"/>
      <c r="NUZ82" s="164"/>
      <c r="NVA82" s="164"/>
      <c r="NVB82" s="164"/>
      <c r="NVC82" s="164"/>
      <c r="NVD82" s="164"/>
      <c r="NVE82" s="164"/>
      <c r="NVF82" s="164"/>
      <c r="NVG82" s="164"/>
      <c r="NVH82" s="164"/>
      <c r="NVI82" s="164"/>
      <c r="NVJ82" s="164"/>
      <c r="NVK82" s="164"/>
      <c r="NVL82" s="164"/>
      <c r="NVM82" s="164"/>
      <c r="NVN82" s="164"/>
      <c r="NVO82" s="164"/>
      <c r="NVP82" s="164"/>
      <c r="NVQ82" s="164"/>
      <c r="NVR82" s="164"/>
      <c r="NVS82" s="164"/>
      <c r="NVT82" s="164"/>
      <c r="NVU82" s="164"/>
      <c r="NVV82" s="164"/>
      <c r="NVW82" s="164"/>
      <c r="NVX82" s="164"/>
      <c r="NVY82" s="164"/>
      <c r="NVZ82" s="164"/>
      <c r="NWA82" s="164"/>
      <c r="NWB82" s="164"/>
      <c r="NWC82" s="164"/>
      <c r="NWD82" s="164"/>
      <c r="NWE82" s="164"/>
      <c r="NWF82" s="164"/>
      <c r="NWG82" s="164"/>
      <c r="NWH82" s="164"/>
      <c r="NWI82" s="164"/>
      <c r="NWJ82" s="164"/>
      <c r="NWK82" s="164"/>
      <c r="NWL82" s="164"/>
      <c r="NWM82" s="164"/>
      <c r="NWN82" s="164"/>
      <c r="NWO82" s="164"/>
      <c r="NWP82" s="164"/>
      <c r="NWQ82" s="164"/>
      <c r="NWR82" s="164"/>
      <c r="NWS82" s="164"/>
      <c r="NWT82" s="164"/>
      <c r="NWU82" s="164"/>
      <c r="NWV82" s="164"/>
      <c r="NWW82" s="164"/>
      <c r="NWX82" s="164"/>
      <c r="NWY82" s="164"/>
      <c r="NWZ82" s="164"/>
      <c r="NXA82" s="164"/>
      <c r="NXB82" s="164"/>
      <c r="NXC82" s="164"/>
      <c r="NXD82" s="164"/>
      <c r="NXE82" s="164"/>
      <c r="NXF82" s="164"/>
      <c r="NXG82" s="164"/>
      <c r="NXH82" s="164"/>
      <c r="NXI82" s="164"/>
      <c r="NXJ82" s="164"/>
      <c r="NXK82" s="164"/>
      <c r="NXL82" s="164"/>
      <c r="NXM82" s="164"/>
      <c r="NXN82" s="164"/>
      <c r="NXO82" s="164"/>
      <c r="NXP82" s="164"/>
      <c r="NXQ82" s="164"/>
      <c r="NXR82" s="164"/>
      <c r="NXS82" s="164"/>
      <c r="NXT82" s="164"/>
      <c r="NXU82" s="164"/>
      <c r="NXV82" s="164"/>
      <c r="NXW82" s="164"/>
      <c r="NXX82" s="164"/>
      <c r="NXY82" s="164"/>
      <c r="NXZ82" s="164"/>
      <c r="NYA82" s="164"/>
      <c r="NYB82" s="164"/>
      <c r="NYC82" s="164"/>
      <c r="NYD82" s="164"/>
      <c r="NYE82" s="164"/>
      <c r="NYF82" s="164"/>
      <c r="NYG82" s="164"/>
      <c r="NYH82" s="164"/>
      <c r="NYI82" s="164"/>
      <c r="NYJ82" s="164"/>
      <c r="NYK82" s="164"/>
      <c r="NYL82" s="164"/>
      <c r="NYM82" s="164"/>
      <c r="NYN82" s="164"/>
      <c r="NYO82" s="164"/>
      <c r="NYP82" s="164"/>
      <c r="NYQ82" s="164"/>
      <c r="NYR82" s="164"/>
      <c r="NYS82" s="164"/>
      <c r="NYT82" s="164"/>
      <c r="NYU82" s="164"/>
      <c r="NYV82" s="164"/>
      <c r="NYW82" s="164"/>
      <c r="NYX82" s="164"/>
      <c r="NYY82" s="164"/>
      <c r="NYZ82" s="164"/>
      <c r="NZA82" s="164"/>
      <c r="NZB82" s="164"/>
      <c r="NZC82" s="164"/>
      <c r="NZD82" s="164"/>
      <c r="NZE82" s="164"/>
      <c r="NZF82" s="164"/>
      <c r="NZG82" s="164"/>
      <c r="NZH82" s="164"/>
      <c r="NZI82" s="164"/>
      <c r="NZJ82" s="164"/>
      <c r="NZK82" s="164"/>
      <c r="NZL82" s="164"/>
      <c r="NZM82" s="164"/>
      <c r="NZN82" s="164"/>
      <c r="NZO82" s="164"/>
      <c r="NZP82" s="164"/>
      <c r="NZQ82" s="164"/>
      <c r="NZR82" s="164"/>
      <c r="NZS82" s="164"/>
      <c r="NZT82" s="164"/>
      <c r="NZU82" s="164"/>
      <c r="NZV82" s="164"/>
      <c r="NZW82" s="164"/>
      <c r="NZX82" s="164"/>
      <c r="NZY82" s="164"/>
      <c r="NZZ82" s="164"/>
      <c r="OAA82" s="164"/>
      <c r="OAB82" s="164"/>
      <c r="OAC82" s="164"/>
      <c r="OAD82" s="164"/>
      <c r="OAE82" s="164"/>
      <c r="OAF82" s="164"/>
      <c r="OAG82" s="164"/>
      <c r="OAH82" s="164"/>
      <c r="OAI82" s="164"/>
      <c r="OAJ82" s="164"/>
      <c r="OAK82" s="164"/>
      <c r="OAL82" s="164"/>
      <c r="OAM82" s="164"/>
      <c r="OAN82" s="164"/>
      <c r="OAO82" s="164"/>
      <c r="OAP82" s="164"/>
      <c r="OAQ82" s="164"/>
      <c r="OAR82" s="164"/>
      <c r="OAS82" s="164"/>
      <c r="OAT82" s="164"/>
      <c r="OAU82" s="164"/>
      <c r="OAV82" s="164"/>
      <c r="OAW82" s="164"/>
      <c r="OAX82" s="164"/>
      <c r="OAY82" s="164"/>
      <c r="OAZ82" s="164"/>
      <c r="OBA82" s="164"/>
      <c r="OBB82" s="164"/>
      <c r="OBC82" s="164"/>
      <c r="OBD82" s="164"/>
      <c r="OBE82" s="164"/>
      <c r="OBF82" s="164"/>
      <c r="OBG82" s="164"/>
      <c r="OBH82" s="164"/>
      <c r="OBI82" s="164"/>
      <c r="OBJ82" s="164"/>
      <c r="OBK82" s="164"/>
      <c r="OBL82" s="164"/>
      <c r="OBM82" s="164"/>
      <c r="OBN82" s="164"/>
      <c r="OBO82" s="164"/>
      <c r="OBP82" s="164"/>
      <c r="OBQ82" s="164"/>
      <c r="OBR82" s="164"/>
      <c r="OBS82" s="164"/>
      <c r="OBT82" s="164"/>
      <c r="OBU82" s="164"/>
      <c r="OBV82" s="164"/>
      <c r="OBW82" s="164"/>
      <c r="OBX82" s="164"/>
      <c r="OBY82" s="164"/>
      <c r="OBZ82" s="164"/>
      <c r="OCA82" s="164"/>
      <c r="OCB82" s="164"/>
      <c r="OCC82" s="164"/>
      <c r="OCD82" s="164"/>
      <c r="OCE82" s="164"/>
      <c r="OCF82" s="164"/>
      <c r="OCG82" s="164"/>
      <c r="OCH82" s="164"/>
      <c r="OCI82" s="164"/>
      <c r="OCJ82" s="164"/>
      <c r="OCK82" s="164"/>
      <c r="OCL82" s="164"/>
      <c r="OCM82" s="164"/>
      <c r="OCN82" s="164"/>
      <c r="OCO82" s="164"/>
      <c r="OCP82" s="164"/>
      <c r="OCQ82" s="164"/>
      <c r="OCR82" s="164"/>
      <c r="OCS82" s="164"/>
      <c r="OCT82" s="164"/>
      <c r="OCU82" s="164"/>
      <c r="OCV82" s="164"/>
      <c r="OCW82" s="164"/>
      <c r="OCX82" s="164"/>
      <c r="OCY82" s="164"/>
      <c r="OCZ82" s="164"/>
      <c r="ODA82" s="164"/>
      <c r="ODB82" s="164"/>
      <c r="ODC82" s="164"/>
      <c r="ODD82" s="164"/>
      <c r="ODE82" s="164"/>
      <c r="ODF82" s="164"/>
      <c r="ODG82" s="164"/>
      <c r="ODH82" s="164"/>
      <c r="ODI82" s="164"/>
      <c r="ODJ82" s="164"/>
      <c r="ODK82" s="164"/>
      <c r="ODL82" s="164"/>
      <c r="ODM82" s="164"/>
      <c r="ODN82" s="164"/>
      <c r="ODO82" s="164"/>
      <c r="ODP82" s="164"/>
      <c r="ODQ82" s="164"/>
      <c r="ODR82" s="164"/>
      <c r="ODS82" s="164"/>
      <c r="ODT82" s="164"/>
      <c r="ODU82" s="164"/>
      <c r="ODV82" s="164"/>
      <c r="ODW82" s="164"/>
      <c r="ODX82" s="164"/>
      <c r="ODY82" s="164"/>
      <c r="ODZ82" s="164"/>
      <c r="OEA82" s="164"/>
      <c r="OEB82" s="164"/>
      <c r="OEC82" s="164"/>
      <c r="OED82" s="164"/>
      <c r="OEE82" s="164"/>
      <c r="OEF82" s="164"/>
      <c r="OEG82" s="164"/>
      <c r="OEH82" s="164"/>
      <c r="OEI82" s="164"/>
      <c r="OEJ82" s="164"/>
      <c r="OEK82" s="164"/>
      <c r="OEL82" s="164"/>
      <c r="OEM82" s="164"/>
      <c r="OEN82" s="164"/>
      <c r="OEO82" s="164"/>
      <c r="OEP82" s="164"/>
      <c r="OEQ82" s="164"/>
      <c r="OER82" s="164"/>
      <c r="OES82" s="164"/>
      <c r="OET82" s="164"/>
      <c r="OEU82" s="164"/>
      <c r="OEV82" s="164"/>
      <c r="OEW82" s="164"/>
      <c r="OEX82" s="164"/>
      <c r="OEY82" s="164"/>
      <c r="OEZ82" s="164"/>
      <c r="OFA82" s="164"/>
      <c r="OFB82" s="164"/>
      <c r="OFC82" s="164"/>
      <c r="OFD82" s="164"/>
      <c r="OFE82" s="164"/>
      <c r="OFF82" s="164"/>
      <c r="OFG82" s="164"/>
      <c r="OFH82" s="164"/>
      <c r="OFI82" s="164"/>
      <c r="OFJ82" s="164"/>
      <c r="OFK82" s="164"/>
      <c r="OFL82" s="164"/>
      <c r="OFM82" s="164"/>
      <c r="OFN82" s="164"/>
      <c r="OFO82" s="164"/>
      <c r="OFP82" s="164"/>
      <c r="OFQ82" s="164"/>
      <c r="OFR82" s="164"/>
      <c r="OFS82" s="164"/>
      <c r="OFT82" s="164"/>
      <c r="OFU82" s="164"/>
      <c r="OFV82" s="164"/>
      <c r="OFW82" s="164"/>
      <c r="OFX82" s="164"/>
      <c r="OFY82" s="164"/>
      <c r="OFZ82" s="164"/>
      <c r="OGA82" s="164"/>
      <c r="OGB82" s="164"/>
      <c r="OGC82" s="164"/>
      <c r="OGD82" s="164"/>
      <c r="OGE82" s="164"/>
      <c r="OGF82" s="164"/>
      <c r="OGG82" s="164"/>
      <c r="OGH82" s="164"/>
      <c r="OGI82" s="164"/>
      <c r="OGJ82" s="164"/>
      <c r="OGK82" s="164"/>
      <c r="OGL82" s="164"/>
      <c r="OGM82" s="164"/>
      <c r="OGN82" s="164"/>
      <c r="OGO82" s="164"/>
      <c r="OGP82" s="164"/>
      <c r="OGQ82" s="164"/>
      <c r="OGR82" s="164"/>
      <c r="OGS82" s="164"/>
      <c r="OGT82" s="164"/>
      <c r="OGU82" s="164"/>
      <c r="OGV82" s="164"/>
      <c r="OGW82" s="164"/>
      <c r="OGX82" s="164"/>
      <c r="OGY82" s="164"/>
      <c r="OGZ82" s="164"/>
      <c r="OHA82" s="164"/>
      <c r="OHB82" s="164"/>
      <c r="OHC82" s="164"/>
      <c r="OHD82" s="164"/>
      <c r="OHE82" s="164"/>
      <c r="OHF82" s="164"/>
      <c r="OHG82" s="164"/>
      <c r="OHH82" s="164"/>
      <c r="OHI82" s="164"/>
      <c r="OHJ82" s="164"/>
      <c r="OHK82" s="164"/>
      <c r="OHL82" s="164"/>
      <c r="OHM82" s="164"/>
      <c r="OHN82" s="164"/>
      <c r="OHO82" s="164"/>
      <c r="OHP82" s="164"/>
      <c r="OHQ82" s="164"/>
      <c r="OHR82" s="164"/>
      <c r="OHS82" s="164"/>
      <c r="OHT82" s="164"/>
      <c r="OHU82" s="164"/>
      <c r="OHV82" s="164"/>
      <c r="OHW82" s="164"/>
      <c r="OHX82" s="164"/>
      <c r="OHY82" s="164"/>
      <c r="OHZ82" s="164"/>
      <c r="OIA82" s="164"/>
      <c r="OIB82" s="164"/>
      <c r="OIC82" s="164"/>
      <c r="OID82" s="164"/>
      <c r="OIE82" s="164"/>
      <c r="OIF82" s="164"/>
      <c r="OIG82" s="164"/>
      <c r="OIH82" s="164"/>
      <c r="OII82" s="164"/>
      <c r="OIJ82" s="164"/>
      <c r="OIK82" s="164"/>
      <c r="OIL82" s="164"/>
      <c r="OIM82" s="164"/>
      <c r="OIN82" s="164"/>
      <c r="OIO82" s="164"/>
      <c r="OIP82" s="164"/>
      <c r="OIQ82" s="164"/>
      <c r="OIR82" s="164"/>
      <c r="OIS82" s="164"/>
      <c r="OIT82" s="164"/>
      <c r="OIU82" s="164"/>
      <c r="OIV82" s="164"/>
      <c r="OIW82" s="164"/>
      <c r="OIX82" s="164"/>
      <c r="OIY82" s="164"/>
      <c r="OIZ82" s="164"/>
      <c r="OJA82" s="164"/>
      <c r="OJB82" s="164"/>
      <c r="OJC82" s="164"/>
      <c r="OJD82" s="164"/>
      <c r="OJE82" s="164"/>
      <c r="OJF82" s="164"/>
      <c r="OJG82" s="164"/>
      <c r="OJH82" s="164"/>
      <c r="OJI82" s="164"/>
      <c r="OJJ82" s="164"/>
      <c r="OJK82" s="164"/>
      <c r="OJL82" s="164"/>
      <c r="OJM82" s="164"/>
      <c r="OJN82" s="164"/>
      <c r="OJO82" s="164"/>
      <c r="OJP82" s="164"/>
      <c r="OJQ82" s="164"/>
      <c r="OJR82" s="164"/>
      <c r="OJS82" s="164"/>
      <c r="OJT82" s="164"/>
      <c r="OJU82" s="164"/>
      <c r="OJV82" s="164"/>
      <c r="OJW82" s="164"/>
      <c r="OJX82" s="164"/>
      <c r="OJY82" s="164"/>
      <c r="OJZ82" s="164"/>
      <c r="OKA82" s="164"/>
      <c r="OKB82" s="164"/>
      <c r="OKC82" s="164"/>
      <c r="OKD82" s="164"/>
      <c r="OKE82" s="164"/>
      <c r="OKF82" s="164"/>
      <c r="OKG82" s="164"/>
      <c r="OKH82" s="164"/>
      <c r="OKI82" s="164"/>
      <c r="OKJ82" s="164"/>
      <c r="OKK82" s="164"/>
      <c r="OKL82" s="164"/>
      <c r="OKM82" s="164"/>
      <c r="OKN82" s="164"/>
      <c r="OKO82" s="164"/>
      <c r="OKP82" s="164"/>
      <c r="OKQ82" s="164"/>
      <c r="OKR82" s="164"/>
      <c r="OKS82" s="164"/>
      <c r="OKT82" s="164"/>
      <c r="OKU82" s="164"/>
      <c r="OKV82" s="164"/>
      <c r="OKW82" s="164"/>
      <c r="OKX82" s="164"/>
      <c r="OKY82" s="164"/>
      <c r="OKZ82" s="164"/>
      <c r="OLA82" s="164"/>
      <c r="OLB82" s="164"/>
      <c r="OLC82" s="164"/>
      <c r="OLD82" s="164"/>
      <c r="OLE82" s="164"/>
      <c r="OLF82" s="164"/>
      <c r="OLG82" s="164"/>
      <c r="OLH82" s="164"/>
      <c r="OLI82" s="164"/>
      <c r="OLJ82" s="164"/>
      <c r="OLK82" s="164"/>
      <c r="OLL82" s="164"/>
      <c r="OLM82" s="164"/>
      <c r="OLN82" s="164"/>
      <c r="OLO82" s="164"/>
      <c r="OLP82" s="164"/>
      <c r="OLQ82" s="164"/>
      <c r="OLR82" s="164"/>
      <c r="OLS82" s="164"/>
      <c r="OLT82" s="164"/>
      <c r="OLU82" s="164"/>
      <c r="OLV82" s="164"/>
      <c r="OLW82" s="164"/>
      <c r="OLX82" s="164"/>
      <c r="OLY82" s="164"/>
      <c r="OLZ82" s="164"/>
      <c r="OMA82" s="164"/>
      <c r="OMB82" s="164"/>
      <c r="OMC82" s="164"/>
      <c r="OMD82" s="164"/>
      <c r="OME82" s="164"/>
      <c r="OMF82" s="164"/>
      <c r="OMG82" s="164"/>
      <c r="OMH82" s="164"/>
      <c r="OMI82" s="164"/>
      <c r="OMJ82" s="164"/>
      <c r="OMK82" s="164"/>
      <c r="OML82" s="164"/>
      <c r="OMM82" s="164"/>
      <c r="OMN82" s="164"/>
      <c r="OMO82" s="164"/>
      <c r="OMP82" s="164"/>
      <c r="OMQ82" s="164"/>
      <c r="OMR82" s="164"/>
      <c r="OMS82" s="164"/>
      <c r="OMT82" s="164"/>
      <c r="OMU82" s="164"/>
      <c r="OMV82" s="164"/>
      <c r="OMW82" s="164"/>
      <c r="OMX82" s="164"/>
      <c r="OMY82" s="164"/>
      <c r="OMZ82" s="164"/>
      <c r="ONA82" s="164"/>
      <c r="ONB82" s="164"/>
      <c r="ONC82" s="164"/>
      <c r="OND82" s="164"/>
      <c r="ONE82" s="164"/>
      <c r="ONF82" s="164"/>
      <c r="ONG82" s="164"/>
      <c r="ONH82" s="164"/>
      <c r="ONI82" s="164"/>
      <c r="ONJ82" s="164"/>
      <c r="ONK82" s="164"/>
      <c r="ONL82" s="164"/>
      <c r="ONM82" s="164"/>
      <c r="ONN82" s="164"/>
      <c r="ONO82" s="164"/>
      <c r="ONP82" s="164"/>
      <c r="ONQ82" s="164"/>
      <c r="ONR82" s="164"/>
      <c r="ONS82" s="164"/>
      <c r="ONT82" s="164"/>
      <c r="ONU82" s="164"/>
      <c r="ONV82" s="164"/>
      <c r="ONW82" s="164"/>
      <c r="ONX82" s="164"/>
      <c r="ONY82" s="164"/>
      <c r="ONZ82" s="164"/>
      <c r="OOA82" s="164"/>
      <c r="OOB82" s="164"/>
      <c r="OOC82" s="164"/>
      <c r="OOD82" s="164"/>
      <c r="OOE82" s="164"/>
      <c r="OOF82" s="164"/>
      <c r="OOG82" s="164"/>
      <c r="OOH82" s="164"/>
      <c r="OOI82" s="164"/>
      <c r="OOJ82" s="164"/>
      <c r="OOK82" s="164"/>
      <c r="OOL82" s="164"/>
      <c r="OOM82" s="164"/>
      <c r="OON82" s="164"/>
      <c r="OOO82" s="164"/>
      <c r="OOP82" s="164"/>
      <c r="OOQ82" s="164"/>
      <c r="OOR82" s="164"/>
      <c r="OOS82" s="164"/>
      <c r="OOT82" s="164"/>
      <c r="OOU82" s="164"/>
      <c r="OOV82" s="164"/>
      <c r="OOW82" s="164"/>
      <c r="OOX82" s="164"/>
      <c r="OOY82" s="164"/>
      <c r="OOZ82" s="164"/>
      <c r="OPA82" s="164"/>
      <c r="OPB82" s="164"/>
      <c r="OPC82" s="164"/>
      <c r="OPD82" s="164"/>
      <c r="OPE82" s="164"/>
      <c r="OPF82" s="164"/>
      <c r="OPG82" s="164"/>
      <c r="OPH82" s="164"/>
      <c r="OPI82" s="164"/>
      <c r="OPJ82" s="164"/>
      <c r="OPK82" s="164"/>
      <c r="OPL82" s="164"/>
      <c r="OPM82" s="164"/>
      <c r="OPN82" s="164"/>
      <c r="OPO82" s="164"/>
      <c r="OPP82" s="164"/>
      <c r="OPQ82" s="164"/>
      <c r="OPR82" s="164"/>
      <c r="OPS82" s="164"/>
      <c r="OPT82" s="164"/>
      <c r="OPU82" s="164"/>
      <c r="OPV82" s="164"/>
      <c r="OPW82" s="164"/>
      <c r="OPX82" s="164"/>
      <c r="OPY82" s="164"/>
      <c r="OPZ82" s="164"/>
      <c r="OQA82" s="164"/>
      <c r="OQB82" s="164"/>
      <c r="OQC82" s="164"/>
      <c r="OQD82" s="164"/>
      <c r="OQE82" s="164"/>
      <c r="OQF82" s="164"/>
      <c r="OQG82" s="164"/>
      <c r="OQH82" s="164"/>
      <c r="OQI82" s="164"/>
      <c r="OQJ82" s="164"/>
      <c r="OQK82" s="164"/>
      <c r="OQL82" s="164"/>
      <c r="OQM82" s="164"/>
      <c r="OQN82" s="164"/>
      <c r="OQO82" s="164"/>
      <c r="OQP82" s="164"/>
      <c r="OQQ82" s="164"/>
      <c r="OQR82" s="164"/>
      <c r="OQS82" s="164"/>
      <c r="OQT82" s="164"/>
      <c r="OQU82" s="164"/>
      <c r="OQV82" s="164"/>
      <c r="OQW82" s="164"/>
      <c r="OQX82" s="164"/>
      <c r="OQY82" s="164"/>
      <c r="OQZ82" s="164"/>
      <c r="ORA82" s="164"/>
      <c r="ORB82" s="164"/>
      <c r="ORC82" s="164"/>
      <c r="ORD82" s="164"/>
      <c r="ORE82" s="164"/>
      <c r="ORF82" s="164"/>
      <c r="ORG82" s="164"/>
      <c r="ORH82" s="164"/>
      <c r="ORI82" s="164"/>
      <c r="ORJ82" s="164"/>
      <c r="ORK82" s="164"/>
      <c r="ORL82" s="164"/>
      <c r="ORM82" s="164"/>
      <c r="ORN82" s="164"/>
      <c r="ORO82" s="164"/>
      <c r="ORP82" s="164"/>
      <c r="ORQ82" s="164"/>
      <c r="ORR82" s="164"/>
      <c r="ORS82" s="164"/>
      <c r="ORT82" s="164"/>
      <c r="ORU82" s="164"/>
      <c r="ORV82" s="164"/>
      <c r="ORW82" s="164"/>
      <c r="ORX82" s="164"/>
      <c r="ORY82" s="164"/>
      <c r="ORZ82" s="164"/>
      <c r="OSA82" s="164"/>
      <c r="OSB82" s="164"/>
      <c r="OSC82" s="164"/>
      <c r="OSD82" s="164"/>
      <c r="OSE82" s="164"/>
      <c r="OSF82" s="164"/>
      <c r="OSG82" s="164"/>
      <c r="OSH82" s="164"/>
      <c r="OSI82" s="164"/>
      <c r="OSJ82" s="164"/>
      <c r="OSK82" s="164"/>
      <c r="OSL82" s="164"/>
      <c r="OSM82" s="164"/>
      <c r="OSN82" s="164"/>
      <c r="OSO82" s="164"/>
      <c r="OSP82" s="164"/>
      <c r="OSQ82" s="164"/>
      <c r="OSR82" s="164"/>
      <c r="OSS82" s="164"/>
      <c r="OST82" s="164"/>
      <c r="OSU82" s="164"/>
      <c r="OSV82" s="164"/>
      <c r="OSW82" s="164"/>
      <c r="OSX82" s="164"/>
      <c r="OSY82" s="164"/>
      <c r="OSZ82" s="164"/>
      <c r="OTA82" s="164"/>
      <c r="OTB82" s="164"/>
      <c r="OTC82" s="164"/>
      <c r="OTD82" s="164"/>
      <c r="OTE82" s="164"/>
      <c r="OTF82" s="164"/>
      <c r="OTG82" s="164"/>
      <c r="OTH82" s="164"/>
      <c r="OTI82" s="164"/>
      <c r="OTJ82" s="164"/>
      <c r="OTK82" s="164"/>
      <c r="OTL82" s="164"/>
      <c r="OTM82" s="164"/>
      <c r="OTN82" s="164"/>
      <c r="OTO82" s="164"/>
      <c r="OTP82" s="164"/>
      <c r="OTQ82" s="164"/>
      <c r="OTR82" s="164"/>
      <c r="OTS82" s="164"/>
      <c r="OTT82" s="164"/>
      <c r="OTU82" s="164"/>
      <c r="OTV82" s="164"/>
      <c r="OTW82" s="164"/>
      <c r="OTX82" s="164"/>
      <c r="OTY82" s="164"/>
      <c r="OTZ82" s="164"/>
      <c r="OUA82" s="164"/>
      <c r="OUB82" s="164"/>
      <c r="OUC82" s="164"/>
      <c r="OUD82" s="164"/>
      <c r="OUE82" s="164"/>
      <c r="OUF82" s="164"/>
      <c r="OUG82" s="164"/>
      <c r="OUH82" s="164"/>
      <c r="OUI82" s="164"/>
      <c r="OUJ82" s="164"/>
      <c r="OUK82" s="164"/>
      <c r="OUL82" s="164"/>
      <c r="OUM82" s="164"/>
      <c r="OUN82" s="164"/>
      <c r="OUO82" s="164"/>
      <c r="OUP82" s="164"/>
      <c r="OUQ82" s="164"/>
      <c r="OUR82" s="164"/>
      <c r="OUS82" s="164"/>
      <c r="OUT82" s="164"/>
      <c r="OUU82" s="164"/>
      <c r="OUV82" s="164"/>
      <c r="OUW82" s="164"/>
      <c r="OUX82" s="164"/>
      <c r="OUY82" s="164"/>
      <c r="OUZ82" s="164"/>
      <c r="OVA82" s="164"/>
      <c r="OVB82" s="164"/>
      <c r="OVC82" s="164"/>
      <c r="OVD82" s="164"/>
      <c r="OVE82" s="164"/>
      <c r="OVF82" s="164"/>
      <c r="OVG82" s="164"/>
      <c r="OVH82" s="164"/>
      <c r="OVI82" s="164"/>
      <c r="OVJ82" s="164"/>
      <c r="OVK82" s="164"/>
      <c r="OVL82" s="164"/>
      <c r="OVM82" s="164"/>
      <c r="OVN82" s="164"/>
      <c r="OVO82" s="164"/>
      <c r="OVP82" s="164"/>
      <c r="OVQ82" s="164"/>
      <c r="OVR82" s="164"/>
      <c r="OVS82" s="164"/>
      <c r="OVT82" s="164"/>
      <c r="OVU82" s="164"/>
      <c r="OVV82" s="164"/>
      <c r="OVW82" s="164"/>
      <c r="OVX82" s="164"/>
      <c r="OVY82" s="164"/>
      <c r="OVZ82" s="164"/>
      <c r="OWA82" s="164"/>
      <c r="OWB82" s="164"/>
      <c r="OWC82" s="164"/>
      <c r="OWD82" s="164"/>
      <c r="OWE82" s="164"/>
      <c r="OWF82" s="164"/>
      <c r="OWG82" s="164"/>
      <c r="OWH82" s="164"/>
      <c r="OWI82" s="164"/>
      <c r="OWJ82" s="164"/>
      <c r="OWK82" s="164"/>
      <c r="OWL82" s="164"/>
      <c r="OWM82" s="164"/>
      <c r="OWN82" s="164"/>
      <c r="OWO82" s="164"/>
      <c r="OWP82" s="164"/>
      <c r="OWQ82" s="164"/>
      <c r="OWR82" s="164"/>
      <c r="OWS82" s="164"/>
      <c r="OWT82" s="164"/>
      <c r="OWU82" s="164"/>
      <c r="OWV82" s="164"/>
      <c r="OWW82" s="164"/>
      <c r="OWX82" s="164"/>
      <c r="OWY82" s="164"/>
      <c r="OWZ82" s="164"/>
      <c r="OXA82" s="164"/>
      <c r="OXB82" s="164"/>
      <c r="OXC82" s="164"/>
      <c r="OXD82" s="164"/>
      <c r="OXE82" s="164"/>
      <c r="OXF82" s="164"/>
      <c r="OXG82" s="164"/>
      <c r="OXH82" s="164"/>
      <c r="OXI82" s="164"/>
      <c r="OXJ82" s="164"/>
      <c r="OXK82" s="164"/>
      <c r="OXL82" s="164"/>
      <c r="OXM82" s="164"/>
      <c r="OXN82" s="164"/>
      <c r="OXO82" s="164"/>
      <c r="OXP82" s="164"/>
      <c r="OXQ82" s="164"/>
      <c r="OXR82" s="164"/>
      <c r="OXS82" s="164"/>
      <c r="OXT82" s="164"/>
      <c r="OXU82" s="164"/>
      <c r="OXV82" s="164"/>
      <c r="OXW82" s="164"/>
      <c r="OXX82" s="164"/>
      <c r="OXY82" s="164"/>
      <c r="OXZ82" s="164"/>
      <c r="OYA82" s="164"/>
      <c r="OYB82" s="164"/>
      <c r="OYC82" s="164"/>
      <c r="OYD82" s="164"/>
      <c r="OYE82" s="164"/>
      <c r="OYF82" s="164"/>
      <c r="OYG82" s="164"/>
      <c r="OYH82" s="164"/>
      <c r="OYI82" s="164"/>
      <c r="OYJ82" s="164"/>
      <c r="OYK82" s="164"/>
      <c r="OYL82" s="164"/>
      <c r="OYM82" s="164"/>
      <c r="OYN82" s="164"/>
      <c r="OYO82" s="164"/>
      <c r="OYP82" s="164"/>
      <c r="OYQ82" s="164"/>
      <c r="OYR82" s="164"/>
      <c r="OYS82" s="164"/>
      <c r="OYT82" s="164"/>
      <c r="OYU82" s="164"/>
      <c r="OYV82" s="164"/>
      <c r="OYW82" s="164"/>
      <c r="OYX82" s="164"/>
      <c r="OYY82" s="164"/>
      <c r="OYZ82" s="164"/>
      <c r="OZA82" s="164"/>
      <c r="OZB82" s="164"/>
      <c r="OZC82" s="164"/>
      <c r="OZD82" s="164"/>
      <c r="OZE82" s="164"/>
      <c r="OZF82" s="164"/>
      <c r="OZG82" s="164"/>
      <c r="OZH82" s="164"/>
      <c r="OZI82" s="164"/>
      <c r="OZJ82" s="164"/>
      <c r="OZK82" s="164"/>
      <c r="OZL82" s="164"/>
      <c r="OZM82" s="164"/>
      <c r="OZN82" s="164"/>
      <c r="OZO82" s="164"/>
      <c r="OZP82" s="164"/>
      <c r="OZQ82" s="164"/>
      <c r="OZR82" s="164"/>
      <c r="OZS82" s="164"/>
      <c r="OZT82" s="164"/>
      <c r="OZU82" s="164"/>
      <c r="OZV82" s="164"/>
      <c r="OZW82" s="164"/>
      <c r="OZX82" s="164"/>
      <c r="OZY82" s="164"/>
      <c r="OZZ82" s="164"/>
      <c r="PAA82" s="164"/>
      <c r="PAB82" s="164"/>
      <c r="PAC82" s="164"/>
      <c r="PAD82" s="164"/>
      <c r="PAE82" s="164"/>
      <c r="PAF82" s="164"/>
      <c r="PAG82" s="164"/>
      <c r="PAH82" s="164"/>
      <c r="PAI82" s="164"/>
      <c r="PAJ82" s="164"/>
      <c r="PAK82" s="164"/>
      <c r="PAL82" s="164"/>
      <c r="PAM82" s="164"/>
      <c r="PAN82" s="164"/>
      <c r="PAO82" s="164"/>
      <c r="PAP82" s="164"/>
      <c r="PAQ82" s="164"/>
      <c r="PAR82" s="164"/>
      <c r="PAS82" s="164"/>
      <c r="PAT82" s="164"/>
      <c r="PAU82" s="164"/>
      <c r="PAV82" s="164"/>
      <c r="PAW82" s="164"/>
      <c r="PAX82" s="164"/>
      <c r="PAY82" s="164"/>
      <c r="PAZ82" s="164"/>
      <c r="PBA82" s="164"/>
      <c r="PBB82" s="164"/>
      <c r="PBC82" s="164"/>
      <c r="PBD82" s="164"/>
      <c r="PBE82" s="164"/>
      <c r="PBF82" s="164"/>
      <c r="PBG82" s="164"/>
      <c r="PBH82" s="164"/>
      <c r="PBI82" s="164"/>
      <c r="PBJ82" s="164"/>
      <c r="PBK82" s="164"/>
      <c r="PBL82" s="164"/>
      <c r="PBM82" s="164"/>
      <c r="PBN82" s="164"/>
      <c r="PBO82" s="164"/>
      <c r="PBP82" s="164"/>
      <c r="PBQ82" s="164"/>
      <c r="PBR82" s="164"/>
      <c r="PBS82" s="164"/>
      <c r="PBT82" s="164"/>
      <c r="PBU82" s="164"/>
      <c r="PBV82" s="164"/>
      <c r="PBW82" s="164"/>
      <c r="PBX82" s="164"/>
      <c r="PBY82" s="164"/>
      <c r="PBZ82" s="164"/>
      <c r="PCA82" s="164"/>
      <c r="PCB82" s="164"/>
      <c r="PCC82" s="164"/>
      <c r="PCD82" s="164"/>
      <c r="PCE82" s="164"/>
      <c r="PCF82" s="164"/>
      <c r="PCG82" s="164"/>
      <c r="PCH82" s="164"/>
      <c r="PCI82" s="164"/>
      <c r="PCJ82" s="164"/>
      <c r="PCK82" s="164"/>
      <c r="PCL82" s="164"/>
      <c r="PCM82" s="164"/>
      <c r="PCN82" s="164"/>
      <c r="PCO82" s="164"/>
      <c r="PCP82" s="164"/>
      <c r="PCQ82" s="164"/>
      <c r="PCR82" s="164"/>
      <c r="PCS82" s="164"/>
      <c r="PCT82" s="164"/>
      <c r="PCU82" s="164"/>
      <c r="PCV82" s="164"/>
      <c r="PCW82" s="164"/>
      <c r="PCX82" s="164"/>
      <c r="PCY82" s="164"/>
      <c r="PCZ82" s="164"/>
      <c r="PDA82" s="164"/>
      <c r="PDB82" s="164"/>
      <c r="PDC82" s="164"/>
      <c r="PDD82" s="164"/>
      <c r="PDE82" s="164"/>
      <c r="PDF82" s="164"/>
      <c r="PDG82" s="164"/>
      <c r="PDH82" s="164"/>
      <c r="PDI82" s="164"/>
      <c r="PDJ82" s="164"/>
      <c r="PDK82" s="164"/>
      <c r="PDL82" s="164"/>
      <c r="PDM82" s="164"/>
      <c r="PDN82" s="164"/>
      <c r="PDO82" s="164"/>
      <c r="PDP82" s="164"/>
      <c r="PDQ82" s="164"/>
      <c r="PDR82" s="164"/>
      <c r="PDS82" s="164"/>
      <c r="PDT82" s="164"/>
      <c r="PDU82" s="164"/>
      <c r="PDV82" s="164"/>
      <c r="PDW82" s="164"/>
      <c r="PDX82" s="164"/>
      <c r="PDY82" s="164"/>
      <c r="PDZ82" s="164"/>
      <c r="PEA82" s="164"/>
      <c r="PEB82" s="164"/>
      <c r="PEC82" s="164"/>
      <c r="PED82" s="164"/>
      <c r="PEE82" s="164"/>
      <c r="PEF82" s="164"/>
      <c r="PEG82" s="164"/>
      <c r="PEH82" s="164"/>
      <c r="PEI82" s="164"/>
      <c r="PEJ82" s="164"/>
      <c r="PEK82" s="164"/>
      <c r="PEL82" s="164"/>
      <c r="PEM82" s="164"/>
      <c r="PEN82" s="164"/>
      <c r="PEO82" s="164"/>
      <c r="PEP82" s="164"/>
      <c r="PEQ82" s="164"/>
      <c r="PER82" s="164"/>
      <c r="PES82" s="164"/>
      <c r="PET82" s="164"/>
      <c r="PEU82" s="164"/>
      <c r="PEV82" s="164"/>
      <c r="PEW82" s="164"/>
      <c r="PEX82" s="164"/>
      <c r="PEY82" s="164"/>
      <c r="PEZ82" s="164"/>
      <c r="PFA82" s="164"/>
      <c r="PFB82" s="164"/>
      <c r="PFC82" s="164"/>
      <c r="PFD82" s="164"/>
      <c r="PFE82" s="164"/>
      <c r="PFF82" s="164"/>
      <c r="PFG82" s="164"/>
      <c r="PFH82" s="164"/>
      <c r="PFI82" s="164"/>
      <c r="PFJ82" s="164"/>
      <c r="PFK82" s="164"/>
      <c r="PFL82" s="164"/>
      <c r="PFM82" s="164"/>
      <c r="PFN82" s="164"/>
      <c r="PFO82" s="164"/>
      <c r="PFP82" s="164"/>
      <c r="PFQ82" s="164"/>
      <c r="PFR82" s="164"/>
      <c r="PFS82" s="164"/>
      <c r="PFT82" s="164"/>
      <c r="PFU82" s="164"/>
      <c r="PFV82" s="164"/>
      <c r="PFW82" s="164"/>
      <c r="PFX82" s="164"/>
      <c r="PFY82" s="164"/>
      <c r="PFZ82" s="164"/>
      <c r="PGA82" s="164"/>
      <c r="PGB82" s="164"/>
      <c r="PGC82" s="164"/>
      <c r="PGD82" s="164"/>
      <c r="PGE82" s="164"/>
      <c r="PGF82" s="164"/>
      <c r="PGG82" s="164"/>
      <c r="PGH82" s="164"/>
      <c r="PGI82" s="164"/>
      <c r="PGJ82" s="164"/>
      <c r="PGK82" s="164"/>
      <c r="PGL82" s="164"/>
      <c r="PGM82" s="164"/>
      <c r="PGN82" s="164"/>
      <c r="PGO82" s="164"/>
      <c r="PGP82" s="164"/>
      <c r="PGQ82" s="164"/>
      <c r="PGR82" s="164"/>
      <c r="PGS82" s="164"/>
      <c r="PGT82" s="164"/>
      <c r="PGU82" s="164"/>
      <c r="PGV82" s="164"/>
      <c r="PGW82" s="164"/>
      <c r="PGX82" s="164"/>
      <c r="PGY82" s="164"/>
      <c r="PGZ82" s="164"/>
      <c r="PHA82" s="164"/>
      <c r="PHB82" s="164"/>
      <c r="PHC82" s="164"/>
      <c r="PHD82" s="164"/>
      <c r="PHE82" s="164"/>
      <c r="PHF82" s="164"/>
      <c r="PHG82" s="164"/>
      <c r="PHH82" s="164"/>
      <c r="PHI82" s="164"/>
      <c r="PHJ82" s="164"/>
      <c r="PHK82" s="164"/>
      <c r="PHL82" s="164"/>
      <c r="PHM82" s="164"/>
      <c r="PHN82" s="164"/>
      <c r="PHO82" s="164"/>
      <c r="PHP82" s="164"/>
      <c r="PHQ82" s="164"/>
      <c r="PHR82" s="164"/>
      <c r="PHS82" s="164"/>
      <c r="PHT82" s="164"/>
      <c r="PHU82" s="164"/>
      <c r="PHV82" s="164"/>
      <c r="PHW82" s="164"/>
      <c r="PHX82" s="164"/>
      <c r="PHY82" s="164"/>
      <c r="PHZ82" s="164"/>
      <c r="PIA82" s="164"/>
      <c r="PIB82" s="164"/>
      <c r="PIC82" s="164"/>
      <c r="PID82" s="164"/>
      <c r="PIE82" s="164"/>
      <c r="PIF82" s="164"/>
      <c r="PIG82" s="164"/>
      <c r="PIH82" s="164"/>
      <c r="PII82" s="164"/>
      <c r="PIJ82" s="164"/>
      <c r="PIK82" s="164"/>
      <c r="PIL82" s="164"/>
      <c r="PIM82" s="164"/>
      <c r="PIN82" s="164"/>
      <c r="PIO82" s="164"/>
      <c r="PIP82" s="164"/>
      <c r="PIQ82" s="164"/>
      <c r="PIR82" s="164"/>
      <c r="PIS82" s="164"/>
      <c r="PIT82" s="164"/>
      <c r="PIU82" s="164"/>
      <c r="PIV82" s="164"/>
      <c r="PIW82" s="164"/>
      <c r="PIX82" s="164"/>
      <c r="PIY82" s="164"/>
      <c r="PIZ82" s="164"/>
      <c r="PJA82" s="164"/>
      <c r="PJB82" s="164"/>
      <c r="PJC82" s="164"/>
      <c r="PJD82" s="164"/>
      <c r="PJE82" s="164"/>
      <c r="PJF82" s="164"/>
      <c r="PJG82" s="164"/>
      <c r="PJH82" s="164"/>
      <c r="PJI82" s="164"/>
      <c r="PJJ82" s="164"/>
      <c r="PJK82" s="164"/>
      <c r="PJL82" s="164"/>
      <c r="PJM82" s="164"/>
      <c r="PJN82" s="164"/>
      <c r="PJO82" s="164"/>
      <c r="PJP82" s="164"/>
      <c r="PJQ82" s="164"/>
      <c r="PJR82" s="164"/>
      <c r="PJS82" s="164"/>
      <c r="PJT82" s="164"/>
      <c r="PJU82" s="164"/>
      <c r="PJV82" s="164"/>
      <c r="PJW82" s="164"/>
      <c r="PJX82" s="164"/>
      <c r="PJY82" s="164"/>
      <c r="PJZ82" s="164"/>
      <c r="PKA82" s="164"/>
      <c r="PKB82" s="164"/>
      <c r="PKC82" s="164"/>
      <c r="PKD82" s="164"/>
      <c r="PKE82" s="164"/>
      <c r="PKF82" s="164"/>
      <c r="PKG82" s="164"/>
      <c r="PKH82" s="164"/>
      <c r="PKI82" s="164"/>
      <c r="PKJ82" s="164"/>
      <c r="PKK82" s="164"/>
      <c r="PKL82" s="164"/>
      <c r="PKM82" s="164"/>
      <c r="PKN82" s="164"/>
      <c r="PKO82" s="164"/>
      <c r="PKP82" s="164"/>
      <c r="PKQ82" s="164"/>
      <c r="PKR82" s="164"/>
      <c r="PKS82" s="164"/>
      <c r="PKT82" s="164"/>
      <c r="PKU82" s="164"/>
      <c r="PKV82" s="164"/>
      <c r="PKW82" s="164"/>
      <c r="PKX82" s="164"/>
      <c r="PKY82" s="164"/>
      <c r="PKZ82" s="164"/>
      <c r="PLA82" s="164"/>
      <c r="PLB82" s="164"/>
      <c r="PLC82" s="164"/>
      <c r="PLD82" s="164"/>
      <c r="PLE82" s="164"/>
      <c r="PLF82" s="164"/>
      <c r="PLG82" s="164"/>
      <c r="PLH82" s="164"/>
      <c r="PLI82" s="164"/>
      <c r="PLJ82" s="164"/>
      <c r="PLK82" s="164"/>
      <c r="PLL82" s="164"/>
      <c r="PLM82" s="164"/>
      <c r="PLN82" s="164"/>
      <c r="PLO82" s="164"/>
      <c r="PLP82" s="164"/>
      <c r="PLQ82" s="164"/>
      <c r="PLR82" s="164"/>
      <c r="PLS82" s="164"/>
      <c r="PLT82" s="164"/>
      <c r="PLU82" s="164"/>
      <c r="PLV82" s="164"/>
      <c r="PLW82" s="164"/>
      <c r="PLX82" s="164"/>
      <c r="PLY82" s="164"/>
      <c r="PLZ82" s="164"/>
      <c r="PMA82" s="164"/>
      <c r="PMB82" s="164"/>
      <c r="PMC82" s="164"/>
      <c r="PMD82" s="164"/>
      <c r="PME82" s="164"/>
      <c r="PMF82" s="164"/>
      <c r="PMG82" s="164"/>
      <c r="PMH82" s="164"/>
      <c r="PMI82" s="164"/>
      <c r="PMJ82" s="164"/>
      <c r="PMK82" s="164"/>
      <c r="PML82" s="164"/>
      <c r="PMM82" s="164"/>
      <c r="PMN82" s="164"/>
      <c r="PMO82" s="164"/>
      <c r="PMP82" s="164"/>
      <c r="PMQ82" s="164"/>
      <c r="PMR82" s="164"/>
      <c r="PMS82" s="164"/>
      <c r="PMT82" s="164"/>
      <c r="PMU82" s="164"/>
      <c r="PMV82" s="164"/>
      <c r="PMW82" s="164"/>
      <c r="PMX82" s="164"/>
      <c r="PMY82" s="164"/>
      <c r="PMZ82" s="164"/>
      <c r="PNA82" s="164"/>
      <c r="PNB82" s="164"/>
      <c r="PNC82" s="164"/>
      <c r="PND82" s="164"/>
      <c r="PNE82" s="164"/>
      <c r="PNF82" s="164"/>
      <c r="PNG82" s="164"/>
      <c r="PNH82" s="164"/>
      <c r="PNI82" s="164"/>
      <c r="PNJ82" s="164"/>
      <c r="PNK82" s="164"/>
      <c r="PNL82" s="164"/>
      <c r="PNM82" s="164"/>
      <c r="PNN82" s="164"/>
      <c r="PNO82" s="164"/>
      <c r="PNP82" s="164"/>
      <c r="PNQ82" s="164"/>
      <c r="PNR82" s="164"/>
      <c r="PNS82" s="164"/>
      <c r="PNT82" s="164"/>
      <c r="PNU82" s="164"/>
      <c r="PNV82" s="164"/>
      <c r="PNW82" s="164"/>
      <c r="PNX82" s="164"/>
      <c r="PNY82" s="164"/>
      <c r="PNZ82" s="164"/>
      <c r="POA82" s="164"/>
      <c r="POB82" s="164"/>
      <c r="POC82" s="164"/>
      <c r="POD82" s="164"/>
      <c r="POE82" s="164"/>
      <c r="POF82" s="164"/>
      <c r="POG82" s="164"/>
      <c r="POH82" s="164"/>
      <c r="POI82" s="164"/>
      <c r="POJ82" s="164"/>
      <c r="POK82" s="164"/>
      <c r="POL82" s="164"/>
      <c r="POM82" s="164"/>
      <c r="PON82" s="164"/>
      <c r="POO82" s="164"/>
      <c r="POP82" s="164"/>
      <c r="POQ82" s="164"/>
      <c r="POR82" s="164"/>
      <c r="POS82" s="164"/>
      <c r="POT82" s="164"/>
      <c r="POU82" s="164"/>
      <c r="POV82" s="164"/>
      <c r="POW82" s="164"/>
      <c r="POX82" s="164"/>
      <c r="POY82" s="164"/>
      <c r="POZ82" s="164"/>
      <c r="PPA82" s="164"/>
      <c r="PPB82" s="164"/>
      <c r="PPC82" s="164"/>
      <c r="PPD82" s="164"/>
      <c r="PPE82" s="164"/>
      <c r="PPF82" s="164"/>
      <c r="PPG82" s="164"/>
      <c r="PPH82" s="164"/>
      <c r="PPI82" s="164"/>
      <c r="PPJ82" s="164"/>
      <c r="PPK82" s="164"/>
      <c r="PPL82" s="164"/>
      <c r="PPM82" s="164"/>
      <c r="PPN82" s="164"/>
      <c r="PPO82" s="164"/>
      <c r="PPP82" s="164"/>
      <c r="PPQ82" s="164"/>
      <c r="PPR82" s="164"/>
      <c r="PPS82" s="164"/>
      <c r="PPT82" s="164"/>
      <c r="PPU82" s="164"/>
      <c r="PPV82" s="164"/>
      <c r="PPW82" s="164"/>
      <c r="PPX82" s="164"/>
      <c r="PPY82" s="164"/>
      <c r="PPZ82" s="164"/>
      <c r="PQA82" s="164"/>
      <c r="PQB82" s="164"/>
      <c r="PQC82" s="164"/>
      <c r="PQD82" s="164"/>
      <c r="PQE82" s="164"/>
      <c r="PQF82" s="164"/>
      <c r="PQG82" s="164"/>
      <c r="PQH82" s="164"/>
      <c r="PQI82" s="164"/>
      <c r="PQJ82" s="164"/>
      <c r="PQK82" s="164"/>
      <c r="PQL82" s="164"/>
      <c r="PQM82" s="164"/>
      <c r="PQN82" s="164"/>
      <c r="PQO82" s="164"/>
      <c r="PQP82" s="164"/>
      <c r="PQQ82" s="164"/>
      <c r="PQR82" s="164"/>
      <c r="PQS82" s="164"/>
      <c r="PQT82" s="164"/>
      <c r="PQU82" s="164"/>
      <c r="PQV82" s="164"/>
      <c r="PQW82" s="164"/>
      <c r="PQX82" s="164"/>
      <c r="PQY82" s="164"/>
      <c r="PQZ82" s="164"/>
      <c r="PRA82" s="164"/>
      <c r="PRB82" s="164"/>
      <c r="PRC82" s="164"/>
      <c r="PRD82" s="164"/>
      <c r="PRE82" s="164"/>
      <c r="PRF82" s="164"/>
      <c r="PRG82" s="164"/>
      <c r="PRH82" s="164"/>
      <c r="PRI82" s="164"/>
      <c r="PRJ82" s="164"/>
      <c r="PRK82" s="164"/>
      <c r="PRL82" s="164"/>
      <c r="PRM82" s="164"/>
      <c r="PRN82" s="164"/>
      <c r="PRO82" s="164"/>
      <c r="PRP82" s="164"/>
      <c r="PRQ82" s="164"/>
      <c r="PRR82" s="164"/>
      <c r="PRS82" s="164"/>
      <c r="PRT82" s="164"/>
      <c r="PRU82" s="164"/>
      <c r="PRV82" s="164"/>
      <c r="PRW82" s="164"/>
      <c r="PRX82" s="164"/>
      <c r="PRY82" s="164"/>
      <c r="PRZ82" s="164"/>
      <c r="PSA82" s="164"/>
      <c r="PSB82" s="164"/>
      <c r="PSC82" s="164"/>
      <c r="PSD82" s="164"/>
      <c r="PSE82" s="164"/>
      <c r="PSF82" s="164"/>
      <c r="PSG82" s="164"/>
      <c r="PSH82" s="164"/>
      <c r="PSI82" s="164"/>
      <c r="PSJ82" s="164"/>
      <c r="PSK82" s="164"/>
      <c r="PSL82" s="164"/>
      <c r="PSM82" s="164"/>
      <c r="PSN82" s="164"/>
      <c r="PSO82" s="164"/>
      <c r="PSP82" s="164"/>
      <c r="PSQ82" s="164"/>
      <c r="PSR82" s="164"/>
      <c r="PSS82" s="164"/>
      <c r="PST82" s="164"/>
      <c r="PSU82" s="164"/>
      <c r="PSV82" s="164"/>
      <c r="PSW82" s="164"/>
      <c r="PSX82" s="164"/>
      <c r="PSY82" s="164"/>
      <c r="PSZ82" s="164"/>
      <c r="PTA82" s="164"/>
      <c r="PTB82" s="164"/>
      <c r="PTC82" s="164"/>
      <c r="PTD82" s="164"/>
      <c r="PTE82" s="164"/>
      <c r="PTF82" s="164"/>
      <c r="PTG82" s="164"/>
      <c r="PTH82" s="164"/>
      <c r="PTI82" s="164"/>
      <c r="PTJ82" s="164"/>
      <c r="PTK82" s="164"/>
      <c r="PTL82" s="164"/>
      <c r="PTM82" s="164"/>
      <c r="PTN82" s="164"/>
      <c r="PTO82" s="164"/>
      <c r="PTP82" s="164"/>
      <c r="PTQ82" s="164"/>
      <c r="PTR82" s="164"/>
      <c r="PTS82" s="164"/>
      <c r="PTT82" s="164"/>
      <c r="PTU82" s="164"/>
      <c r="PTV82" s="164"/>
      <c r="PTW82" s="164"/>
      <c r="PTX82" s="164"/>
      <c r="PTY82" s="164"/>
      <c r="PTZ82" s="164"/>
      <c r="PUA82" s="164"/>
      <c r="PUB82" s="164"/>
      <c r="PUC82" s="164"/>
      <c r="PUD82" s="164"/>
      <c r="PUE82" s="164"/>
      <c r="PUF82" s="164"/>
      <c r="PUG82" s="164"/>
      <c r="PUH82" s="164"/>
      <c r="PUI82" s="164"/>
      <c r="PUJ82" s="164"/>
      <c r="PUK82" s="164"/>
      <c r="PUL82" s="164"/>
      <c r="PUM82" s="164"/>
      <c r="PUN82" s="164"/>
      <c r="PUO82" s="164"/>
      <c r="PUP82" s="164"/>
      <c r="PUQ82" s="164"/>
      <c r="PUR82" s="164"/>
      <c r="PUS82" s="164"/>
      <c r="PUT82" s="164"/>
      <c r="PUU82" s="164"/>
      <c r="PUV82" s="164"/>
      <c r="PUW82" s="164"/>
      <c r="PUX82" s="164"/>
      <c r="PUY82" s="164"/>
      <c r="PUZ82" s="164"/>
      <c r="PVA82" s="164"/>
      <c r="PVB82" s="164"/>
      <c r="PVC82" s="164"/>
      <c r="PVD82" s="164"/>
      <c r="PVE82" s="164"/>
      <c r="PVF82" s="164"/>
      <c r="PVG82" s="164"/>
      <c r="PVH82" s="164"/>
      <c r="PVI82" s="164"/>
      <c r="PVJ82" s="164"/>
      <c r="PVK82" s="164"/>
      <c r="PVL82" s="164"/>
      <c r="PVM82" s="164"/>
      <c r="PVN82" s="164"/>
      <c r="PVO82" s="164"/>
      <c r="PVP82" s="164"/>
      <c r="PVQ82" s="164"/>
      <c r="PVR82" s="164"/>
      <c r="PVS82" s="164"/>
      <c r="PVT82" s="164"/>
      <c r="PVU82" s="164"/>
      <c r="PVV82" s="164"/>
      <c r="PVW82" s="164"/>
      <c r="PVX82" s="164"/>
      <c r="PVY82" s="164"/>
      <c r="PVZ82" s="164"/>
      <c r="PWA82" s="164"/>
      <c r="PWB82" s="164"/>
      <c r="PWC82" s="164"/>
      <c r="PWD82" s="164"/>
      <c r="PWE82" s="164"/>
      <c r="PWF82" s="164"/>
      <c r="PWG82" s="164"/>
      <c r="PWH82" s="164"/>
      <c r="PWI82" s="164"/>
      <c r="PWJ82" s="164"/>
      <c r="PWK82" s="164"/>
      <c r="PWL82" s="164"/>
      <c r="PWM82" s="164"/>
      <c r="PWN82" s="164"/>
      <c r="PWO82" s="164"/>
      <c r="PWP82" s="164"/>
      <c r="PWQ82" s="164"/>
      <c r="PWR82" s="164"/>
      <c r="PWS82" s="164"/>
      <c r="PWT82" s="164"/>
      <c r="PWU82" s="164"/>
      <c r="PWV82" s="164"/>
      <c r="PWW82" s="164"/>
      <c r="PWX82" s="164"/>
      <c r="PWY82" s="164"/>
      <c r="PWZ82" s="164"/>
      <c r="PXA82" s="164"/>
      <c r="PXB82" s="164"/>
      <c r="PXC82" s="164"/>
      <c r="PXD82" s="164"/>
      <c r="PXE82" s="164"/>
      <c r="PXF82" s="164"/>
      <c r="PXG82" s="164"/>
      <c r="PXH82" s="164"/>
      <c r="PXI82" s="164"/>
      <c r="PXJ82" s="164"/>
      <c r="PXK82" s="164"/>
      <c r="PXL82" s="164"/>
      <c r="PXM82" s="164"/>
      <c r="PXN82" s="164"/>
      <c r="PXO82" s="164"/>
      <c r="PXP82" s="164"/>
      <c r="PXQ82" s="164"/>
      <c r="PXR82" s="164"/>
      <c r="PXS82" s="164"/>
      <c r="PXT82" s="164"/>
      <c r="PXU82" s="164"/>
      <c r="PXV82" s="164"/>
      <c r="PXW82" s="164"/>
      <c r="PXX82" s="164"/>
      <c r="PXY82" s="164"/>
      <c r="PXZ82" s="164"/>
      <c r="PYA82" s="164"/>
      <c r="PYB82" s="164"/>
      <c r="PYC82" s="164"/>
      <c r="PYD82" s="164"/>
      <c r="PYE82" s="164"/>
      <c r="PYF82" s="164"/>
      <c r="PYG82" s="164"/>
      <c r="PYH82" s="164"/>
      <c r="PYI82" s="164"/>
      <c r="PYJ82" s="164"/>
      <c r="PYK82" s="164"/>
      <c r="PYL82" s="164"/>
      <c r="PYM82" s="164"/>
      <c r="PYN82" s="164"/>
      <c r="PYO82" s="164"/>
      <c r="PYP82" s="164"/>
      <c r="PYQ82" s="164"/>
      <c r="PYR82" s="164"/>
      <c r="PYS82" s="164"/>
      <c r="PYT82" s="164"/>
      <c r="PYU82" s="164"/>
      <c r="PYV82" s="164"/>
      <c r="PYW82" s="164"/>
      <c r="PYX82" s="164"/>
      <c r="PYY82" s="164"/>
      <c r="PYZ82" s="164"/>
      <c r="PZA82" s="164"/>
      <c r="PZB82" s="164"/>
      <c r="PZC82" s="164"/>
      <c r="PZD82" s="164"/>
      <c r="PZE82" s="164"/>
      <c r="PZF82" s="164"/>
      <c r="PZG82" s="164"/>
      <c r="PZH82" s="164"/>
      <c r="PZI82" s="164"/>
      <c r="PZJ82" s="164"/>
      <c r="PZK82" s="164"/>
      <c r="PZL82" s="164"/>
      <c r="PZM82" s="164"/>
      <c r="PZN82" s="164"/>
      <c r="PZO82" s="164"/>
      <c r="PZP82" s="164"/>
      <c r="PZQ82" s="164"/>
      <c r="PZR82" s="164"/>
      <c r="PZS82" s="164"/>
      <c r="PZT82" s="164"/>
      <c r="PZU82" s="164"/>
      <c r="PZV82" s="164"/>
      <c r="PZW82" s="164"/>
      <c r="PZX82" s="164"/>
      <c r="PZY82" s="164"/>
      <c r="PZZ82" s="164"/>
      <c r="QAA82" s="164"/>
      <c r="QAB82" s="164"/>
      <c r="QAC82" s="164"/>
      <c r="QAD82" s="164"/>
      <c r="QAE82" s="164"/>
      <c r="QAF82" s="164"/>
      <c r="QAG82" s="164"/>
      <c r="QAH82" s="164"/>
      <c r="QAI82" s="164"/>
      <c r="QAJ82" s="164"/>
      <c r="QAK82" s="164"/>
      <c r="QAL82" s="164"/>
      <c r="QAM82" s="164"/>
      <c r="QAN82" s="164"/>
      <c r="QAO82" s="164"/>
      <c r="QAP82" s="164"/>
      <c r="QAQ82" s="164"/>
      <c r="QAR82" s="164"/>
      <c r="QAS82" s="164"/>
      <c r="QAT82" s="164"/>
      <c r="QAU82" s="164"/>
      <c r="QAV82" s="164"/>
      <c r="QAW82" s="164"/>
      <c r="QAX82" s="164"/>
      <c r="QAY82" s="164"/>
      <c r="QAZ82" s="164"/>
      <c r="QBA82" s="164"/>
      <c r="QBB82" s="164"/>
      <c r="QBC82" s="164"/>
      <c r="QBD82" s="164"/>
      <c r="QBE82" s="164"/>
      <c r="QBF82" s="164"/>
      <c r="QBG82" s="164"/>
      <c r="QBH82" s="164"/>
      <c r="QBI82" s="164"/>
      <c r="QBJ82" s="164"/>
      <c r="QBK82" s="164"/>
      <c r="QBL82" s="164"/>
      <c r="QBM82" s="164"/>
      <c r="QBN82" s="164"/>
      <c r="QBO82" s="164"/>
      <c r="QBP82" s="164"/>
      <c r="QBQ82" s="164"/>
      <c r="QBR82" s="164"/>
      <c r="QBS82" s="164"/>
      <c r="QBT82" s="164"/>
      <c r="QBU82" s="164"/>
      <c r="QBV82" s="164"/>
      <c r="QBW82" s="164"/>
      <c r="QBX82" s="164"/>
      <c r="QBY82" s="164"/>
      <c r="QBZ82" s="164"/>
      <c r="QCA82" s="164"/>
      <c r="QCB82" s="164"/>
      <c r="QCC82" s="164"/>
      <c r="QCD82" s="164"/>
      <c r="QCE82" s="164"/>
      <c r="QCF82" s="164"/>
      <c r="QCG82" s="164"/>
      <c r="QCH82" s="164"/>
      <c r="QCI82" s="164"/>
      <c r="QCJ82" s="164"/>
      <c r="QCK82" s="164"/>
      <c r="QCL82" s="164"/>
      <c r="QCM82" s="164"/>
      <c r="QCN82" s="164"/>
      <c r="QCO82" s="164"/>
      <c r="QCP82" s="164"/>
      <c r="QCQ82" s="164"/>
      <c r="QCR82" s="164"/>
      <c r="QCS82" s="164"/>
      <c r="QCT82" s="164"/>
      <c r="QCU82" s="164"/>
      <c r="QCV82" s="164"/>
      <c r="QCW82" s="164"/>
      <c r="QCX82" s="164"/>
      <c r="QCY82" s="164"/>
      <c r="QCZ82" s="164"/>
      <c r="QDA82" s="164"/>
      <c r="QDB82" s="164"/>
      <c r="QDC82" s="164"/>
      <c r="QDD82" s="164"/>
      <c r="QDE82" s="164"/>
      <c r="QDF82" s="164"/>
      <c r="QDG82" s="164"/>
      <c r="QDH82" s="164"/>
      <c r="QDI82" s="164"/>
      <c r="QDJ82" s="164"/>
      <c r="QDK82" s="164"/>
      <c r="QDL82" s="164"/>
      <c r="QDM82" s="164"/>
      <c r="QDN82" s="164"/>
      <c r="QDO82" s="164"/>
      <c r="QDP82" s="164"/>
      <c r="QDQ82" s="164"/>
      <c r="QDR82" s="164"/>
      <c r="QDS82" s="164"/>
      <c r="QDT82" s="164"/>
      <c r="QDU82" s="164"/>
      <c r="QDV82" s="164"/>
      <c r="QDW82" s="164"/>
      <c r="QDX82" s="164"/>
      <c r="QDY82" s="164"/>
      <c r="QDZ82" s="164"/>
      <c r="QEA82" s="164"/>
      <c r="QEB82" s="164"/>
      <c r="QEC82" s="164"/>
      <c r="QED82" s="164"/>
      <c r="QEE82" s="164"/>
      <c r="QEF82" s="164"/>
      <c r="QEG82" s="164"/>
      <c r="QEH82" s="164"/>
      <c r="QEI82" s="164"/>
      <c r="QEJ82" s="164"/>
      <c r="QEK82" s="164"/>
      <c r="QEL82" s="164"/>
      <c r="QEM82" s="164"/>
      <c r="QEN82" s="164"/>
      <c r="QEO82" s="164"/>
      <c r="QEP82" s="164"/>
      <c r="QEQ82" s="164"/>
      <c r="QER82" s="164"/>
      <c r="QES82" s="164"/>
      <c r="QET82" s="164"/>
      <c r="QEU82" s="164"/>
      <c r="QEV82" s="164"/>
      <c r="QEW82" s="164"/>
      <c r="QEX82" s="164"/>
      <c r="QEY82" s="164"/>
      <c r="QEZ82" s="164"/>
      <c r="QFA82" s="164"/>
      <c r="QFB82" s="164"/>
      <c r="QFC82" s="164"/>
      <c r="QFD82" s="164"/>
      <c r="QFE82" s="164"/>
      <c r="QFF82" s="164"/>
      <c r="QFG82" s="164"/>
      <c r="QFH82" s="164"/>
      <c r="QFI82" s="164"/>
      <c r="QFJ82" s="164"/>
      <c r="QFK82" s="164"/>
      <c r="QFL82" s="164"/>
      <c r="QFM82" s="164"/>
      <c r="QFN82" s="164"/>
      <c r="QFO82" s="164"/>
      <c r="QFP82" s="164"/>
      <c r="QFQ82" s="164"/>
      <c r="QFR82" s="164"/>
      <c r="QFS82" s="164"/>
      <c r="QFT82" s="164"/>
      <c r="QFU82" s="164"/>
      <c r="QFV82" s="164"/>
      <c r="QFW82" s="164"/>
      <c r="QFX82" s="164"/>
      <c r="QFY82" s="164"/>
      <c r="QFZ82" s="164"/>
      <c r="QGA82" s="164"/>
      <c r="QGB82" s="164"/>
      <c r="QGC82" s="164"/>
      <c r="QGD82" s="164"/>
      <c r="QGE82" s="164"/>
      <c r="QGF82" s="164"/>
      <c r="QGG82" s="164"/>
      <c r="QGH82" s="164"/>
      <c r="QGI82" s="164"/>
      <c r="QGJ82" s="164"/>
      <c r="QGK82" s="164"/>
      <c r="QGL82" s="164"/>
      <c r="QGM82" s="164"/>
      <c r="QGN82" s="164"/>
      <c r="QGO82" s="164"/>
      <c r="QGP82" s="164"/>
      <c r="QGQ82" s="164"/>
      <c r="QGR82" s="164"/>
      <c r="QGS82" s="164"/>
      <c r="QGT82" s="164"/>
      <c r="QGU82" s="164"/>
      <c r="QGV82" s="164"/>
      <c r="QGW82" s="164"/>
      <c r="QGX82" s="164"/>
      <c r="QGY82" s="164"/>
      <c r="QGZ82" s="164"/>
      <c r="QHA82" s="164"/>
      <c r="QHB82" s="164"/>
      <c r="QHC82" s="164"/>
      <c r="QHD82" s="164"/>
      <c r="QHE82" s="164"/>
      <c r="QHF82" s="164"/>
      <c r="QHG82" s="164"/>
      <c r="QHH82" s="164"/>
      <c r="QHI82" s="164"/>
      <c r="QHJ82" s="164"/>
      <c r="QHK82" s="164"/>
      <c r="QHL82" s="164"/>
      <c r="QHM82" s="164"/>
      <c r="QHN82" s="164"/>
      <c r="QHO82" s="164"/>
      <c r="QHP82" s="164"/>
      <c r="QHQ82" s="164"/>
      <c r="QHR82" s="164"/>
      <c r="QHS82" s="164"/>
      <c r="QHT82" s="164"/>
      <c r="QHU82" s="164"/>
      <c r="QHV82" s="164"/>
      <c r="QHW82" s="164"/>
      <c r="QHX82" s="164"/>
      <c r="QHY82" s="164"/>
      <c r="QHZ82" s="164"/>
      <c r="QIA82" s="164"/>
      <c r="QIB82" s="164"/>
      <c r="QIC82" s="164"/>
      <c r="QID82" s="164"/>
      <c r="QIE82" s="164"/>
      <c r="QIF82" s="164"/>
      <c r="QIG82" s="164"/>
      <c r="QIH82" s="164"/>
      <c r="QII82" s="164"/>
      <c r="QIJ82" s="164"/>
      <c r="QIK82" s="164"/>
      <c r="QIL82" s="164"/>
      <c r="QIM82" s="164"/>
      <c r="QIN82" s="164"/>
      <c r="QIO82" s="164"/>
      <c r="QIP82" s="164"/>
      <c r="QIQ82" s="164"/>
      <c r="QIR82" s="164"/>
      <c r="QIS82" s="164"/>
      <c r="QIT82" s="164"/>
      <c r="QIU82" s="164"/>
      <c r="QIV82" s="164"/>
      <c r="QIW82" s="164"/>
      <c r="QIX82" s="164"/>
      <c r="QIY82" s="164"/>
      <c r="QIZ82" s="164"/>
      <c r="QJA82" s="164"/>
      <c r="QJB82" s="164"/>
      <c r="QJC82" s="164"/>
      <c r="QJD82" s="164"/>
      <c r="QJE82" s="164"/>
      <c r="QJF82" s="164"/>
      <c r="QJG82" s="164"/>
      <c r="QJH82" s="164"/>
      <c r="QJI82" s="164"/>
      <c r="QJJ82" s="164"/>
      <c r="QJK82" s="164"/>
      <c r="QJL82" s="164"/>
      <c r="QJM82" s="164"/>
      <c r="QJN82" s="164"/>
      <c r="QJO82" s="164"/>
      <c r="QJP82" s="164"/>
      <c r="QJQ82" s="164"/>
      <c r="QJR82" s="164"/>
      <c r="QJS82" s="164"/>
      <c r="QJT82" s="164"/>
      <c r="QJU82" s="164"/>
      <c r="QJV82" s="164"/>
      <c r="QJW82" s="164"/>
      <c r="QJX82" s="164"/>
      <c r="QJY82" s="164"/>
      <c r="QJZ82" s="164"/>
      <c r="QKA82" s="164"/>
      <c r="QKB82" s="164"/>
      <c r="QKC82" s="164"/>
      <c r="QKD82" s="164"/>
      <c r="QKE82" s="164"/>
      <c r="QKF82" s="164"/>
      <c r="QKG82" s="164"/>
      <c r="QKH82" s="164"/>
      <c r="QKI82" s="164"/>
      <c r="QKJ82" s="164"/>
      <c r="QKK82" s="164"/>
      <c r="QKL82" s="164"/>
      <c r="QKM82" s="164"/>
      <c r="QKN82" s="164"/>
      <c r="QKO82" s="164"/>
      <c r="QKP82" s="164"/>
      <c r="QKQ82" s="164"/>
      <c r="QKR82" s="164"/>
      <c r="QKS82" s="164"/>
      <c r="QKT82" s="164"/>
      <c r="QKU82" s="164"/>
      <c r="QKV82" s="164"/>
      <c r="QKW82" s="164"/>
      <c r="QKX82" s="164"/>
      <c r="QKY82" s="164"/>
      <c r="QKZ82" s="164"/>
      <c r="QLA82" s="164"/>
      <c r="QLB82" s="164"/>
      <c r="QLC82" s="164"/>
      <c r="QLD82" s="164"/>
      <c r="QLE82" s="164"/>
      <c r="QLF82" s="164"/>
      <c r="QLG82" s="164"/>
      <c r="QLH82" s="164"/>
      <c r="QLI82" s="164"/>
      <c r="QLJ82" s="164"/>
      <c r="QLK82" s="164"/>
      <c r="QLL82" s="164"/>
      <c r="QLM82" s="164"/>
      <c r="QLN82" s="164"/>
      <c r="QLO82" s="164"/>
      <c r="QLP82" s="164"/>
      <c r="QLQ82" s="164"/>
      <c r="QLR82" s="164"/>
      <c r="QLS82" s="164"/>
      <c r="QLT82" s="164"/>
      <c r="QLU82" s="164"/>
      <c r="QLV82" s="164"/>
      <c r="QLW82" s="164"/>
      <c r="QLX82" s="164"/>
      <c r="QLY82" s="164"/>
      <c r="QLZ82" s="164"/>
      <c r="QMA82" s="164"/>
      <c r="QMB82" s="164"/>
      <c r="QMC82" s="164"/>
      <c r="QMD82" s="164"/>
      <c r="QME82" s="164"/>
      <c r="QMF82" s="164"/>
      <c r="QMG82" s="164"/>
      <c r="QMH82" s="164"/>
      <c r="QMI82" s="164"/>
      <c r="QMJ82" s="164"/>
      <c r="QMK82" s="164"/>
      <c r="QML82" s="164"/>
      <c r="QMM82" s="164"/>
      <c r="QMN82" s="164"/>
      <c r="QMO82" s="164"/>
      <c r="QMP82" s="164"/>
      <c r="QMQ82" s="164"/>
      <c r="QMR82" s="164"/>
      <c r="QMS82" s="164"/>
      <c r="QMT82" s="164"/>
      <c r="QMU82" s="164"/>
      <c r="QMV82" s="164"/>
      <c r="QMW82" s="164"/>
      <c r="QMX82" s="164"/>
      <c r="QMY82" s="164"/>
      <c r="QMZ82" s="164"/>
      <c r="QNA82" s="164"/>
      <c r="QNB82" s="164"/>
      <c r="QNC82" s="164"/>
      <c r="QND82" s="164"/>
      <c r="QNE82" s="164"/>
      <c r="QNF82" s="164"/>
      <c r="QNG82" s="164"/>
      <c r="QNH82" s="164"/>
      <c r="QNI82" s="164"/>
      <c r="QNJ82" s="164"/>
      <c r="QNK82" s="164"/>
      <c r="QNL82" s="164"/>
      <c r="QNM82" s="164"/>
      <c r="QNN82" s="164"/>
      <c r="QNO82" s="164"/>
      <c r="QNP82" s="164"/>
      <c r="QNQ82" s="164"/>
      <c r="QNR82" s="164"/>
      <c r="QNS82" s="164"/>
      <c r="QNT82" s="164"/>
      <c r="QNU82" s="164"/>
      <c r="QNV82" s="164"/>
      <c r="QNW82" s="164"/>
      <c r="QNX82" s="164"/>
      <c r="QNY82" s="164"/>
      <c r="QNZ82" s="164"/>
      <c r="QOA82" s="164"/>
      <c r="QOB82" s="164"/>
      <c r="QOC82" s="164"/>
      <c r="QOD82" s="164"/>
      <c r="QOE82" s="164"/>
      <c r="QOF82" s="164"/>
      <c r="QOG82" s="164"/>
      <c r="QOH82" s="164"/>
      <c r="QOI82" s="164"/>
      <c r="QOJ82" s="164"/>
      <c r="QOK82" s="164"/>
      <c r="QOL82" s="164"/>
      <c r="QOM82" s="164"/>
      <c r="QON82" s="164"/>
      <c r="QOO82" s="164"/>
      <c r="QOP82" s="164"/>
      <c r="QOQ82" s="164"/>
      <c r="QOR82" s="164"/>
      <c r="QOS82" s="164"/>
      <c r="QOT82" s="164"/>
      <c r="QOU82" s="164"/>
      <c r="QOV82" s="164"/>
      <c r="QOW82" s="164"/>
      <c r="QOX82" s="164"/>
      <c r="QOY82" s="164"/>
      <c r="QOZ82" s="164"/>
      <c r="QPA82" s="164"/>
      <c r="QPB82" s="164"/>
      <c r="QPC82" s="164"/>
      <c r="QPD82" s="164"/>
      <c r="QPE82" s="164"/>
      <c r="QPF82" s="164"/>
      <c r="QPG82" s="164"/>
      <c r="QPH82" s="164"/>
      <c r="QPI82" s="164"/>
      <c r="QPJ82" s="164"/>
      <c r="QPK82" s="164"/>
      <c r="QPL82" s="164"/>
      <c r="QPM82" s="164"/>
      <c r="QPN82" s="164"/>
      <c r="QPO82" s="164"/>
      <c r="QPP82" s="164"/>
      <c r="QPQ82" s="164"/>
      <c r="QPR82" s="164"/>
      <c r="QPS82" s="164"/>
      <c r="QPT82" s="164"/>
      <c r="QPU82" s="164"/>
      <c r="QPV82" s="164"/>
      <c r="QPW82" s="164"/>
      <c r="QPX82" s="164"/>
      <c r="QPY82" s="164"/>
      <c r="QPZ82" s="164"/>
      <c r="QQA82" s="164"/>
      <c r="QQB82" s="164"/>
      <c r="QQC82" s="164"/>
      <c r="QQD82" s="164"/>
      <c r="QQE82" s="164"/>
      <c r="QQF82" s="164"/>
      <c r="QQG82" s="164"/>
      <c r="QQH82" s="164"/>
      <c r="QQI82" s="164"/>
      <c r="QQJ82" s="164"/>
      <c r="QQK82" s="164"/>
      <c r="QQL82" s="164"/>
      <c r="QQM82" s="164"/>
      <c r="QQN82" s="164"/>
      <c r="QQO82" s="164"/>
      <c r="QQP82" s="164"/>
      <c r="QQQ82" s="164"/>
      <c r="QQR82" s="164"/>
      <c r="QQS82" s="164"/>
      <c r="QQT82" s="164"/>
      <c r="QQU82" s="164"/>
      <c r="QQV82" s="164"/>
      <c r="QQW82" s="164"/>
      <c r="QQX82" s="164"/>
      <c r="QQY82" s="164"/>
      <c r="QQZ82" s="164"/>
      <c r="QRA82" s="164"/>
      <c r="QRB82" s="164"/>
      <c r="QRC82" s="164"/>
      <c r="QRD82" s="164"/>
      <c r="QRE82" s="164"/>
      <c r="QRF82" s="164"/>
      <c r="QRG82" s="164"/>
      <c r="QRH82" s="164"/>
      <c r="QRI82" s="164"/>
      <c r="QRJ82" s="164"/>
      <c r="QRK82" s="164"/>
      <c r="QRL82" s="164"/>
      <c r="QRM82" s="164"/>
      <c r="QRN82" s="164"/>
      <c r="QRO82" s="164"/>
      <c r="QRP82" s="164"/>
      <c r="QRQ82" s="164"/>
      <c r="QRR82" s="164"/>
      <c r="QRS82" s="164"/>
      <c r="QRT82" s="164"/>
      <c r="QRU82" s="164"/>
      <c r="QRV82" s="164"/>
      <c r="QRW82" s="164"/>
      <c r="QRX82" s="164"/>
      <c r="QRY82" s="164"/>
      <c r="QRZ82" s="164"/>
      <c r="QSA82" s="164"/>
      <c r="QSB82" s="164"/>
      <c r="QSC82" s="164"/>
      <c r="QSD82" s="164"/>
      <c r="QSE82" s="164"/>
      <c r="QSF82" s="164"/>
      <c r="QSG82" s="164"/>
      <c r="QSH82" s="164"/>
      <c r="QSI82" s="164"/>
      <c r="QSJ82" s="164"/>
      <c r="QSK82" s="164"/>
      <c r="QSL82" s="164"/>
      <c r="QSM82" s="164"/>
      <c r="QSN82" s="164"/>
      <c r="QSO82" s="164"/>
      <c r="QSP82" s="164"/>
      <c r="QSQ82" s="164"/>
      <c r="QSR82" s="164"/>
      <c r="QSS82" s="164"/>
      <c r="QST82" s="164"/>
      <c r="QSU82" s="164"/>
      <c r="QSV82" s="164"/>
      <c r="QSW82" s="164"/>
      <c r="QSX82" s="164"/>
      <c r="QSY82" s="164"/>
      <c r="QSZ82" s="164"/>
      <c r="QTA82" s="164"/>
      <c r="QTB82" s="164"/>
      <c r="QTC82" s="164"/>
      <c r="QTD82" s="164"/>
      <c r="QTE82" s="164"/>
      <c r="QTF82" s="164"/>
      <c r="QTG82" s="164"/>
      <c r="QTH82" s="164"/>
      <c r="QTI82" s="164"/>
      <c r="QTJ82" s="164"/>
      <c r="QTK82" s="164"/>
      <c r="QTL82" s="164"/>
      <c r="QTM82" s="164"/>
      <c r="QTN82" s="164"/>
      <c r="QTO82" s="164"/>
      <c r="QTP82" s="164"/>
      <c r="QTQ82" s="164"/>
      <c r="QTR82" s="164"/>
      <c r="QTS82" s="164"/>
      <c r="QTT82" s="164"/>
      <c r="QTU82" s="164"/>
      <c r="QTV82" s="164"/>
      <c r="QTW82" s="164"/>
      <c r="QTX82" s="164"/>
      <c r="QTY82" s="164"/>
      <c r="QTZ82" s="164"/>
      <c r="QUA82" s="164"/>
      <c r="QUB82" s="164"/>
      <c r="QUC82" s="164"/>
      <c r="QUD82" s="164"/>
      <c r="QUE82" s="164"/>
      <c r="QUF82" s="164"/>
      <c r="QUG82" s="164"/>
      <c r="QUH82" s="164"/>
      <c r="QUI82" s="164"/>
      <c r="QUJ82" s="164"/>
      <c r="QUK82" s="164"/>
      <c r="QUL82" s="164"/>
      <c r="QUM82" s="164"/>
      <c r="QUN82" s="164"/>
      <c r="QUO82" s="164"/>
      <c r="QUP82" s="164"/>
      <c r="QUQ82" s="164"/>
      <c r="QUR82" s="164"/>
      <c r="QUS82" s="164"/>
      <c r="QUT82" s="164"/>
      <c r="QUU82" s="164"/>
      <c r="QUV82" s="164"/>
      <c r="QUW82" s="164"/>
      <c r="QUX82" s="164"/>
      <c r="QUY82" s="164"/>
      <c r="QUZ82" s="164"/>
      <c r="QVA82" s="164"/>
      <c r="QVB82" s="164"/>
      <c r="QVC82" s="164"/>
      <c r="QVD82" s="164"/>
      <c r="QVE82" s="164"/>
      <c r="QVF82" s="164"/>
      <c r="QVG82" s="164"/>
      <c r="QVH82" s="164"/>
      <c r="QVI82" s="164"/>
      <c r="QVJ82" s="164"/>
      <c r="QVK82" s="164"/>
      <c r="QVL82" s="164"/>
      <c r="QVM82" s="164"/>
      <c r="QVN82" s="164"/>
      <c r="QVO82" s="164"/>
      <c r="QVP82" s="164"/>
      <c r="QVQ82" s="164"/>
      <c r="QVR82" s="164"/>
      <c r="QVS82" s="164"/>
      <c r="QVT82" s="164"/>
      <c r="QVU82" s="164"/>
      <c r="QVV82" s="164"/>
      <c r="QVW82" s="164"/>
      <c r="QVX82" s="164"/>
      <c r="QVY82" s="164"/>
      <c r="QVZ82" s="164"/>
      <c r="QWA82" s="164"/>
      <c r="QWB82" s="164"/>
      <c r="QWC82" s="164"/>
      <c r="QWD82" s="164"/>
      <c r="QWE82" s="164"/>
      <c r="QWF82" s="164"/>
      <c r="QWG82" s="164"/>
      <c r="QWH82" s="164"/>
      <c r="QWI82" s="164"/>
      <c r="QWJ82" s="164"/>
      <c r="QWK82" s="164"/>
      <c r="QWL82" s="164"/>
      <c r="QWM82" s="164"/>
      <c r="QWN82" s="164"/>
      <c r="QWO82" s="164"/>
      <c r="QWP82" s="164"/>
      <c r="QWQ82" s="164"/>
      <c r="QWR82" s="164"/>
      <c r="QWS82" s="164"/>
      <c r="QWT82" s="164"/>
      <c r="QWU82" s="164"/>
      <c r="QWV82" s="164"/>
      <c r="QWW82" s="164"/>
      <c r="QWX82" s="164"/>
      <c r="QWY82" s="164"/>
      <c r="QWZ82" s="164"/>
      <c r="QXA82" s="164"/>
      <c r="QXB82" s="164"/>
      <c r="QXC82" s="164"/>
      <c r="QXD82" s="164"/>
      <c r="QXE82" s="164"/>
      <c r="QXF82" s="164"/>
      <c r="QXG82" s="164"/>
      <c r="QXH82" s="164"/>
      <c r="QXI82" s="164"/>
      <c r="QXJ82" s="164"/>
      <c r="QXK82" s="164"/>
      <c r="QXL82" s="164"/>
      <c r="QXM82" s="164"/>
      <c r="QXN82" s="164"/>
      <c r="QXO82" s="164"/>
      <c r="QXP82" s="164"/>
      <c r="QXQ82" s="164"/>
      <c r="QXR82" s="164"/>
      <c r="QXS82" s="164"/>
      <c r="QXT82" s="164"/>
      <c r="QXU82" s="164"/>
      <c r="QXV82" s="164"/>
      <c r="QXW82" s="164"/>
      <c r="QXX82" s="164"/>
      <c r="QXY82" s="164"/>
      <c r="QXZ82" s="164"/>
      <c r="QYA82" s="164"/>
      <c r="QYB82" s="164"/>
      <c r="QYC82" s="164"/>
      <c r="QYD82" s="164"/>
      <c r="QYE82" s="164"/>
      <c r="QYF82" s="164"/>
      <c r="QYG82" s="164"/>
      <c r="QYH82" s="164"/>
      <c r="QYI82" s="164"/>
      <c r="QYJ82" s="164"/>
      <c r="QYK82" s="164"/>
      <c r="QYL82" s="164"/>
      <c r="QYM82" s="164"/>
      <c r="QYN82" s="164"/>
      <c r="QYO82" s="164"/>
      <c r="QYP82" s="164"/>
      <c r="QYQ82" s="164"/>
      <c r="QYR82" s="164"/>
      <c r="QYS82" s="164"/>
      <c r="QYT82" s="164"/>
      <c r="QYU82" s="164"/>
      <c r="QYV82" s="164"/>
      <c r="QYW82" s="164"/>
      <c r="QYX82" s="164"/>
      <c r="QYY82" s="164"/>
      <c r="QYZ82" s="164"/>
      <c r="QZA82" s="164"/>
      <c r="QZB82" s="164"/>
      <c r="QZC82" s="164"/>
      <c r="QZD82" s="164"/>
      <c r="QZE82" s="164"/>
      <c r="QZF82" s="164"/>
      <c r="QZG82" s="164"/>
      <c r="QZH82" s="164"/>
      <c r="QZI82" s="164"/>
      <c r="QZJ82" s="164"/>
      <c r="QZK82" s="164"/>
      <c r="QZL82" s="164"/>
      <c r="QZM82" s="164"/>
      <c r="QZN82" s="164"/>
      <c r="QZO82" s="164"/>
      <c r="QZP82" s="164"/>
      <c r="QZQ82" s="164"/>
      <c r="QZR82" s="164"/>
      <c r="QZS82" s="164"/>
      <c r="QZT82" s="164"/>
      <c r="QZU82" s="164"/>
      <c r="QZV82" s="164"/>
      <c r="QZW82" s="164"/>
      <c r="QZX82" s="164"/>
      <c r="QZY82" s="164"/>
      <c r="QZZ82" s="164"/>
      <c r="RAA82" s="164"/>
      <c r="RAB82" s="164"/>
      <c r="RAC82" s="164"/>
      <c r="RAD82" s="164"/>
      <c r="RAE82" s="164"/>
      <c r="RAF82" s="164"/>
      <c r="RAG82" s="164"/>
      <c r="RAH82" s="164"/>
      <c r="RAI82" s="164"/>
      <c r="RAJ82" s="164"/>
      <c r="RAK82" s="164"/>
      <c r="RAL82" s="164"/>
      <c r="RAM82" s="164"/>
      <c r="RAN82" s="164"/>
      <c r="RAO82" s="164"/>
      <c r="RAP82" s="164"/>
      <c r="RAQ82" s="164"/>
      <c r="RAR82" s="164"/>
      <c r="RAS82" s="164"/>
      <c r="RAT82" s="164"/>
      <c r="RAU82" s="164"/>
      <c r="RAV82" s="164"/>
      <c r="RAW82" s="164"/>
      <c r="RAX82" s="164"/>
      <c r="RAY82" s="164"/>
      <c r="RAZ82" s="164"/>
      <c r="RBA82" s="164"/>
      <c r="RBB82" s="164"/>
      <c r="RBC82" s="164"/>
      <c r="RBD82" s="164"/>
      <c r="RBE82" s="164"/>
      <c r="RBF82" s="164"/>
      <c r="RBG82" s="164"/>
      <c r="RBH82" s="164"/>
      <c r="RBI82" s="164"/>
      <c r="RBJ82" s="164"/>
      <c r="RBK82" s="164"/>
      <c r="RBL82" s="164"/>
      <c r="RBM82" s="164"/>
      <c r="RBN82" s="164"/>
      <c r="RBO82" s="164"/>
      <c r="RBP82" s="164"/>
      <c r="RBQ82" s="164"/>
      <c r="RBR82" s="164"/>
      <c r="RBS82" s="164"/>
      <c r="RBT82" s="164"/>
      <c r="RBU82" s="164"/>
      <c r="RBV82" s="164"/>
      <c r="RBW82" s="164"/>
      <c r="RBX82" s="164"/>
      <c r="RBY82" s="164"/>
      <c r="RBZ82" s="164"/>
      <c r="RCA82" s="164"/>
      <c r="RCB82" s="164"/>
      <c r="RCC82" s="164"/>
      <c r="RCD82" s="164"/>
      <c r="RCE82" s="164"/>
      <c r="RCF82" s="164"/>
      <c r="RCG82" s="164"/>
      <c r="RCH82" s="164"/>
      <c r="RCI82" s="164"/>
      <c r="RCJ82" s="164"/>
      <c r="RCK82" s="164"/>
      <c r="RCL82" s="164"/>
      <c r="RCM82" s="164"/>
      <c r="RCN82" s="164"/>
      <c r="RCO82" s="164"/>
      <c r="RCP82" s="164"/>
      <c r="RCQ82" s="164"/>
      <c r="RCR82" s="164"/>
      <c r="RCS82" s="164"/>
      <c r="RCT82" s="164"/>
      <c r="RCU82" s="164"/>
      <c r="RCV82" s="164"/>
      <c r="RCW82" s="164"/>
      <c r="RCX82" s="164"/>
      <c r="RCY82" s="164"/>
      <c r="RCZ82" s="164"/>
      <c r="RDA82" s="164"/>
      <c r="RDB82" s="164"/>
      <c r="RDC82" s="164"/>
      <c r="RDD82" s="164"/>
      <c r="RDE82" s="164"/>
      <c r="RDF82" s="164"/>
      <c r="RDG82" s="164"/>
      <c r="RDH82" s="164"/>
      <c r="RDI82" s="164"/>
      <c r="RDJ82" s="164"/>
      <c r="RDK82" s="164"/>
      <c r="RDL82" s="164"/>
      <c r="RDM82" s="164"/>
      <c r="RDN82" s="164"/>
      <c r="RDO82" s="164"/>
      <c r="RDP82" s="164"/>
      <c r="RDQ82" s="164"/>
      <c r="RDR82" s="164"/>
      <c r="RDS82" s="164"/>
      <c r="RDT82" s="164"/>
      <c r="RDU82" s="164"/>
      <c r="RDV82" s="164"/>
      <c r="RDW82" s="164"/>
      <c r="RDX82" s="164"/>
      <c r="RDY82" s="164"/>
      <c r="RDZ82" s="164"/>
      <c r="REA82" s="164"/>
      <c r="REB82" s="164"/>
      <c r="REC82" s="164"/>
      <c r="RED82" s="164"/>
      <c r="REE82" s="164"/>
      <c r="REF82" s="164"/>
      <c r="REG82" s="164"/>
      <c r="REH82" s="164"/>
      <c r="REI82" s="164"/>
      <c r="REJ82" s="164"/>
      <c r="REK82" s="164"/>
      <c r="REL82" s="164"/>
      <c r="REM82" s="164"/>
      <c r="REN82" s="164"/>
      <c r="REO82" s="164"/>
      <c r="REP82" s="164"/>
      <c r="REQ82" s="164"/>
      <c r="RER82" s="164"/>
      <c r="RES82" s="164"/>
      <c r="RET82" s="164"/>
      <c r="REU82" s="164"/>
      <c r="REV82" s="164"/>
      <c r="REW82" s="164"/>
      <c r="REX82" s="164"/>
      <c r="REY82" s="164"/>
      <c r="REZ82" s="164"/>
      <c r="RFA82" s="164"/>
      <c r="RFB82" s="164"/>
      <c r="RFC82" s="164"/>
      <c r="RFD82" s="164"/>
      <c r="RFE82" s="164"/>
      <c r="RFF82" s="164"/>
      <c r="RFG82" s="164"/>
      <c r="RFH82" s="164"/>
      <c r="RFI82" s="164"/>
      <c r="RFJ82" s="164"/>
      <c r="RFK82" s="164"/>
      <c r="RFL82" s="164"/>
      <c r="RFM82" s="164"/>
      <c r="RFN82" s="164"/>
      <c r="RFO82" s="164"/>
      <c r="RFP82" s="164"/>
      <c r="RFQ82" s="164"/>
      <c r="RFR82" s="164"/>
      <c r="RFS82" s="164"/>
      <c r="RFT82" s="164"/>
      <c r="RFU82" s="164"/>
      <c r="RFV82" s="164"/>
      <c r="RFW82" s="164"/>
      <c r="RFX82" s="164"/>
      <c r="RFY82" s="164"/>
      <c r="RFZ82" s="164"/>
      <c r="RGA82" s="164"/>
      <c r="RGB82" s="164"/>
      <c r="RGC82" s="164"/>
      <c r="RGD82" s="164"/>
      <c r="RGE82" s="164"/>
      <c r="RGF82" s="164"/>
      <c r="RGG82" s="164"/>
      <c r="RGH82" s="164"/>
      <c r="RGI82" s="164"/>
      <c r="RGJ82" s="164"/>
      <c r="RGK82" s="164"/>
      <c r="RGL82" s="164"/>
      <c r="RGM82" s="164"/>
      <c r="RGN82" s="164"/>
      <c r="RGO82" s="164"/>
      <c r="RGP82" s="164"/>
      <c r="RGQ82" s="164"/>
      <c r="RGR82" s="164"/>
      <c r="RGS82" s="164"/>
      <c r="RGT82" s="164"/>
      <c r="RGU82" s="164"/>
      <c r="RGV82" s="164"/>
      <c r="RGW82" s="164"/>
      <c r="RGX82" s="164"/>
      <c r="RGY82" s="164"/>
      <c r="RGZ82" s="164"/>
      <c r="RHA82" s="164"/>
      <c r="RHB82" s="164"/>
      <c r="RHC82" s="164"/>
      <c r="RHD82" s="164"/>
      <c r="RHE82" s="164"/>
      <c r="RHF82" s="164"/>
      <c r="RHG82" s="164"/>
      <c r="RHH82" s="164"/>
      <c r="RHI82" s="164"/>
      <c r="RHJ82" s="164"/>
      <c r="RHK82" s="164"/>
      <c r="RHL82" s="164"/>
      <c r="RHM82" s="164"/>
      <c r="RHN82" s="164"/>
      <c r="RHO82" s="164"/>
      <c r="RHP82" s="164"/>
      <c r="RHQ82" s="164"/>
      <c r="RHR82" s="164"/>
      <c r="RHS82" s="164"/>
      <c r="RHT82" s="164"/>
      <c r="RHU82" s="164"/>
      <c r="RHV82" s="164"/>
      <c r="RHW82" s="164"/>
      <c r="RHX82" s="164"/>
      <c r="RHY82" s="164"/>
      <c r="RHZ82" s="164"/>
      <c r="RIA82" s="164"/>
      <c r="RIB82" s="164"/>
      <c r="RIC82" s="164"/>
      <c r="RID82" s="164"/>
      <c r="RIE82" s="164"/>
      <c r="RIF82" s="164"/>
      <c r="RIG82" s="164"/>
      <c r="RIH82" s="164"/>
      <c r="RII82" s="164"/>
      <c r="RIJ82" s="164"/>
      <c r="RIK82" s="164"/>
      <c r="RIL82" s="164"/>
      <c r="RIM82" s="164"/>
      <c r="RIN82" s="164"/>
      <c r="RIO82" s="164"/>
      <c r="RIP82" s="164"/>
      <c r="RIQ82" s="164"/>
      <c r="RIR82" s="164"/>
      <c r="RIS82" s="164"/>
      <c r="RIT82" s="164"/>
      <c r="RIU82" s="164"/>
      <c r="RIV82" s="164"/>
      <c r="RIW82" s="164"/>
      <c r="RIX82" s="164"/>
      <c r="RIY82" s="164"/>
      <c r="RIZ82" s="164"/>
      <c r="RJA82" s="164"/>
      <c r="RJB82" s="164"/>
      <c r="RJC82" s="164"/>
      <c r="RJD82" s="164"/>
      <c r="RJE82" s="164"/>
      <c r="RJF82" s="164"/>
      <c r="RJG82" s="164"/>
      <c r="RJH82" s="164"/>
      <c r="RJI82" s="164"/>
      <c r="RJJ82" s="164"/>
      <c r="RJK82" s="164"/>
      <c r="RJL82" s="164"/>
      <c r="RJM82" s="164"/>
      <c r="RJN82" s="164"/>
      <c r="RJO82" s="164"/>
      <c r="RJP82" s="164"/>
      <c r="RJQ82" s="164"/>
      <c r="RJR82" s="164"/>
      <c r="RJS82" s="164"/>
      <c r="RJT82" s="164"/>
      <c r="RJU82" s="164"/>
      <c r="RJV82" s="164"/>
      <c r="RJW82" s="164"/>
      <c r="RJX82" s="164"/>
      <c r="RJY82" s="164"/>
      <c r="RJZ82" s="164"/>
      <c r="RKA82" s="164"/>
      <c r="RKB82" s="164"/>
      <c r="RKC82" s="164"/>
      <c r="RKD82" s="164"/>
      <c r="RKE82" s="164"/>
      <c r="RKF82" s="164"/>
      <c r="RKG82" s="164"/>
      <c r="RKH82" s="164"/>
      <c r="RKI82" s="164"/>
      <c r="RKJ82" s="164"/>
      <c r="RKK82" s="164"/>
      <c r="RKL82" s="164"/>
      <c r="RKM82" s="164"/>
      <c r="RKN82" s="164"/>
      <c r="RKO82" s="164"/>
      <c r="RKP82" s="164"/>
      <c r="RKQ82" s="164"/>
      <c r="RKR82" s="164"/>
      <c r="RKS82" s="164"/>
      <c r="RKT82" s="164"/>
      <c r="RKU82" s="164"/>
      <c r="RKV82" s="164"/>
      <c r="RKW82" s="164"/>
      <c r="RKX82" s="164"/>
      <c r="RKY82" s="164"/>
      <c r="RKZ82" s="164"/>
      <c r="RLA82" s="164"/>
      <c r="RLB82" s="164"/>
      <c r="RLC82" s="164"/>
      <c r="RLD82" s="164"/>
      <c r="RLE82" s="164"/>
      <c r="RLF82" s="164"/>
      <c r="RLG82" s="164"/>
      <c r="RLH82" s="164"/>
      <c r="RLI82" s="164"/>
      <c r="RLJ82" s="164"/>
      <c r="RLK82" s="164"/>
      <c r="RLL82" s="164"/>
      <c r="RLM82" s="164"/>
      <c r="RLN82" s="164"/>
      <c r="RLO82" s="164"/>
      <c r="RLP82" s="164"/>
      <c r="RLQ82" s="164"/>
      <c r="RLR82" s="164"/>
      <c r="RLS82" s="164"/>
      <c r="RLT82" s="164"/>
      <c r="RLU82" s="164"/>
      <c r="RLV82" s="164"/>
      <c r="RLW82" s="164"/>
      <c r="RLX82" s="164"/>
      <c r="RLY82" s="164"/>
      <c r="RLZ82" s="164"/>
      <c r="RMA82" s="164"/>
      <c r="RMB82" s="164"/>
      <c r="RMC82" s="164"/>
      <c r="RMD82" s="164"/>
      <c r="RME82" s="164"/>
      <c r="RMF82" s="164"/>
      <c r="RMG82" s="164"/>
      <c r="RMH82" s="164"/>
      <c r="RMI82" s="164"/>
      <c r="RMJ82" s="164"/>
      <c r="RMK82" s="164"/>
      <c r="RML82" s="164"/>
      <c r="RMM82" s="164"/>
      <c r="RMN82" s="164"/>
      <c r="RMO82" s="164"/>
      <c r="RMP82" s="164"/>
      <c r="RMQ82" s="164"/>
      <c r="RMR82" s="164"/>
      <c r="RMS82" s="164"/>
      <c r="RMT82" s="164"/>
      <c r="RMU82" s="164"/>
      <c r="RMV82" s="164"/>
      <c r="RMW82" s="164"/>
      <c r="RMX82" s="164"/>
      <c r="RMY82" s="164"/>
      <c r="RMZ82" s="164"/>
      <c r="RNA82" s="164"/>
      <c r="RNB82" s="164"/>
      <c r="RNC82" s="164"/>
      <c r="RND82" s="164"/>
      <c r="RNE82" s="164"/>
      <c r="RNF82" s="164"/>
      <c r="RNG82" s="164"/>
      <c r="RNH82" s="164"/>
      <c r="RNI82" s="164"/>
      <c r="RNJ82" s="164"/>
      <c r="RNK82" s="164"/>
      <c r="RNL82" s="164"/>
      <c r="RNM82" s="164"/>
      <c r="RNN82" s="164"/>
      <c r="RNO82" s="164"/>
      <c r="RNP82" s="164"/>
      <c r="RNQ82" s="164"/>
      <c r="RNR82" s="164"/>
      <c r="RNS82" s="164"/>
      <c r="RNT82" s="164"/>
      <c r="RNU82" s="164"/>
      <c r="RNV82" s="164"/>
      <c r="RNW82" s="164"/>
      <c r="RNX82" s="164"/>
      <c r="RNY82" s="164"/>
      <c r="RNZ82" s="164"/>
      <c r="ROA82" s="164"/>
      <c r="ROB82" s="164"/>
      <c r="ROC82" s="164"/>
      <c r="ROD82" s="164"/>
      <c r="ROE82" s="164"/>
      <c r="ROF82" s="164"/>
      <c r="ROG82" s="164"/>
      <c r="ROH82" s="164"/>
      <c r="ROI82" s="164"/>
      <c r="ROJ82" s="164"/>
      <c r="ROK82" s="164"/>
      <c r="ROL82" s="164"/>
      <c r="ROM82" s="164"/>
      <c r="RON82" s="164"/>
      <c r="ROO82" s="164"/>
      <c r="ROP82" s="164"/>
      <c r="ROQ82" s="164"/>
      <c r="ROR82" s="164"/>
      <c r="ROS82" s="164"/>
      <c r="ROT82" s="164"/>
      <c r="ROU82" s="164"/>
      <c r="ROV82" s="164"/>
      <c r="ROW82" s="164"/>
      <c r="ROX82" s="164"/>
      <c r="ROY82" s="164"/>
      <c r="ROZ82" s="164"/>
      <c r="RPA82" s="164"/>
      <c r="RPB82" s="164"/>
      <c r="RPC82" s="164"/>
      <c r="RPD82" s="164"/>
      <c r="RPE82" s="164"/>
      <c r="RPF82" s="164"/>
      <c r="RPG82" s="164"/>
      <c r="RPH82" s="164"/>
      <c r="RPI82" s="164"/>
      <c r="RPJ82" s="164"/>
      <c r="RPK82" s="164"/>
      <c r="RPL82" s="164"/>
      <c r="RPM82" s="164"/>
      <c r="RPN82" s="164"/>
      <c r="RPO82" s="164"/>
      <c r="RPP82" s="164"/>
      <c r="RPQ82" s="164"/>
      <c r="RPR82" s="164"/>
      <c r="RPS82" s="164"/>
      <c r="RPT82" s="164"/>
      <c r="RPU82" s="164"/>
      <c r="RPV82" s="164"/>
      <c r="RPW82" s="164"/>
      <c r="RPX82" s="164"/>
      <c r="RPY82" s="164"/>
      <c r="RPZ82" s="164"/>
      <c r="RQA82" s="164"/>
      <c r="RQB82" s="164"/>
      <c r="RQC82" s="164"/>
      <c r="RQD82" s="164"/>
      <c r="RQE82" s="164"/>
      <c r="RQF82" s="164"/>
      <c r="RQG82" s="164"/>
      <c r="RQH82" s="164"/>
      <c r="RQI82" s="164"/>
      <c r="RQJ82" s="164"/>
      <c r="RQK82" s="164"/>
      <c r="RQL82" s="164"/>
      <c r="RQM82" s="164"/>
      <c r="RQN82" s="164"/>
      <c r="RQO82" s="164"/>
      <c r="RQP82" s="164"/>
      <c r="RQQ82" s="164"/>
      <c r="RQR82" s="164"/>
      <c r="RQS82" s="164"/>
      <c r="RQT82" s="164"/>
      <c r="RQU82" s="164"/>
      <c r="RQV82" s="164"/>
      <c r="RQW82" s="164"/>
      <c r="RQX82" s="164"/>
      <c r="RQY82" s="164"/>
      <c r="RQZ82" s="164"/>
      <c r="RRA82" s="164"/>
      <c r="RRB82" s="164"/>
      <c r="RRC82" s="164"/>
      <c r="RRD82" s="164"/>
      <c r="RRE82" s="164"/>
      <c r="RRF82" s="164"/>
      <c r="RRG82" s="164"/>
      <c r="RRH82" s="164"/>
      <c r="RRI82" s="164"/>
      <c r="RRJ82" s="164"/>
      <c r="RRK82" s="164"/>
      <c r="RRL82" s="164"/>
      <c r="RRM82" s="164"/>
      <c r="RRN82" s="164"/>
      <c r="RRO82" s="164"/>
      <c r="RRP82" s="164"/>
      <c r="RRQ82" s="164"/>
      <c r="RRR82" s="164"/>
      <c r="RRS82" s="164"/>
      <c r="RRT82" s="164"/>
      <c r="RRU82" s="164"/>
      <c r="RRV82" s="164"/>
      <c r="RRW82" s="164"/>
      <c r="RRX82" s="164"/>
      <c r="RRY82" s="164"/>
      <c r="RRZ82" s="164"/>
      <c r="RSA82" s="164"/>
      <c r="RSB82" s="164"/>
      <c r="RSC82" s="164"/>
      <c r="RSD82" s="164"/>
      <c r="RSE82" s="164"/>
      <c r="RSF82" s="164"/>
      <c r="RSG82" s="164"/>
      <c r="RSH82" s="164"/>
      <c r="RSI82" s="164"/>
      <c r="RSJ82" s="164"/>
      <c r="RSK82" s="164"/>
      <c r="RSL82" s="164"/>
      <c r="RSM82" s="164"/>
      <c r="RSN82" s="164"/>
      <c r="RSO82" s="164"/>
      <c r="RSP82" s="164"/>
      <c r="RSQ82" s="164"/>
      <c r="RSR82" s="164"/>
      <c r="RSS82" s="164"/>
      <c r="RST82" s="164"/>
      <c r="RSU82" s="164"/>
      <c r="RSV82" s="164"/>
      <c r="RSW82" s="164"/>
      <c r="RSX82" s="164"/>
      <c r="RSY82" s="164"/>
      <c r="RSZ82" s="164"/>
      <c r="RTA82" s="164"/>
      <c r="RTB82" s="164"/>
      <c r="RTC82" s="164"/>
      <c r="RTD82" s="164"/>
      <c r="RTE82" s="164"/>
      <c r="RTF82" s="164"/>
      <c r="RTG82" s="164"/>
      <c r="RTH82" s="164"/>
      <c r="RTI82" s="164"/>
      <c r="RTJ82" s="164"/>
      <c r="RTK82" s="164"/>
      <c r="RTL82" s="164"/>
      <c r="RTM82" s="164"/>
      <c r="RTN82" s="164"/>
      <c r="RTO82" s="164"/>
      <c r="RTP82" s="164"/>
      <c r="RTQ82" s="164"/>
      <c r="RTR82" s="164"/>
      <c r="RTS82" s="164"/>
      <c r="RTT82" s="164"/>
      <c r="RTU82" s="164"/>
      <c r="RTV82" s="164"/>
      <c r="RTW82" s="164"/>
      <c r="RTX82" s="164"/>
      <c r="RTY82" s="164"/>
      <c r="RTZ82" s="164"/>
      <c r="RUA82" s="164"/>
      <c r="RUB82" s="164"/>
      <c r="RUC82" s="164"/>
      <c r="RUD82" s="164"/>
      <c r="RUE82" s="164"/>
      <c r="RUF82" s="164"/>
      <c r="RUG82" s="164"/>
      <c r="RUH82" s="164"/>
      <c r="RUI82" s="164"/>
      <c r="RUJ82" s="164"/>
      <c r="RUK82" s="164"/>
      <c r="RUL82" s="164"/>
      <c r="RUM82" s="164"/>
      <c r="RUN82" s="164"/>
      <c r="RUO82" s="164"/>
      <c r="RUP82" s="164"/>
      <c r="RUQ82" s="164"/>
      <c r="RUR82" s="164"/>
      <c r="RUS82" s="164"/>
      <c r="RUT82" s="164"/>
      <c r="RUU82" s="164"/>
      <c r="RUV82" s="164"/>
      <c r="RUW82" s="164"/>
      <c r="RUX82" s="164"/>
      <c r="RUY82" s="164"/>
      <c r="RUZ82" s="164"/>
      <c r="RVA82" s="164"/>
      <c r="RVB82" s="164"/>
      <c r="RVC82" s="164"/>
      <c r="RVD82" s="164"/>
      <c r="RVE82" s="164"/>
      <c r="RVF82" s="164"/>
      <c r="RVG82" s="164"/>
      <c r="RVH82" s="164"/>
      <c r="RVI82" s="164"/>
      <c r="RVJ82" s="164"/>
      <c r="RVK82" s="164"/>
      <c r="RVL82" s="164"/>
      <c r="RVM82" s="164"/>
      <c r="RVN82" s="164"/>
      <c r="RVO82" s="164"/>
      <c r="RVP82" s="164"/>
      <c r="RVQ82" s="164"/>
      <c r="RVR82" s="164"/>
      <c r="RVS82" s="164"/>
      <c r="RVT82" s="164"/>
      <c r="RVU82" s="164"/>
      <c r="RVV82" s="164"/>
      <c r="RVW82" s="164"/>
      <c r="RVX82" s="164"/>
      <c r="RVY82" s="164"/>
      <c r="RVZ82" s="164"/>
      <c r="RWA82" s="164"/>
      <c r="RWB82" s="164"/>
      <c r="RWC82" s="164"/>
      <c r="RWD82" s="164"/>
      <c r="RWE82" s="164"/>
      <c r="RWF82" s="164"/>
      <c r="RWG82" s="164"/>
      <c r="RWH82" s="164"/>
      <c r="RWI82" s="164"/>
      <c r="RWJ82" s="164"/>
      <c r="RWK82" s="164"/>
      <c r="RWL82" s="164"/>
      <c r="RWM82" s="164"/>
      <c r="RWN82" s="164"/>
      <c r="RWO82" s="164"/>
      <c r="RWP82" s="164"/>
      <c r="RWQ82" s="164"/>
      <c r="RWR82" s="164"/>
      <c r="RWS82" s="164"/>
      <c r="RWT82" s="164"/>
      <c r="RWU82" s="164"/>
      <c r="RWV82" s="164"/>
      <c r="RWW82" s="164"/>
      <c r="RWX82" s="164"/>
      <c r="RWY82" s="164"/>
      <c r="RWZ82" s="164"/>
      <c r="RXA82" s="164"/>
      <c r="RXB82" s="164"/>
      <c r="RXC82" s="164"/>
      <c r="RXD82" s="164"/>
      <c r="RXE82" s="164"/>
      <c r="RXF82" s="164"/>
      <c r="RXG82" s="164"/>
      <c r="RXH82" s="164"/>
      <c r="RXI82" s="164"/>
      <c r="RXJ82" s="164"/>
      <c r="RXK82" s="164"/>
      <c r="RXL82" s="164"/>
      <c r="RXM82" s="164"/>
      <c r="RXN82" s="164"/>
      <c r="RXO82" s="164"/>
      <c r="RXP82" s="164"/>
      <c r="RXQ82" s="164"/>
      <c r="RXR82" s="164"/>
      <c r="RXS82" s="164"/>
      <c r="RXT82" s="164"/>
      <c r="RXU82" s="164"/>
      <c r="RXV82" s="164"/>
      <c r="RXW82" s="164"/>
      <c r="RXX82" s="164"/>
      <c r="RXY82" s="164"/>
      <c r="RXZ82" s="164"/>
      <c r="RYA82" s="164"/>
      <c r="RYB82" s="164"/>
      <c r="RYC82" s="164"/>
      <c r="RYD82" s="164"/>
      <c r="RYE82" s="164"/>
      <c r="RYF82" s="164"/>
      <c r="RYG82" s="164"/>
      <c r="RYH82" s="164"/>
      <c r="RYI82" s="164"/>
      <c r="RYJ82" s="164"/>
      <c r="RYK82" s="164"/>
      <c r="RYL82" s="164"/>
      <c r="RYM82" s="164"/>
      <c r="RYN82" s="164"/>
      <c r="RYO82" s="164"/>
      <c r="RYP82" s="164"/>
      <c r="RYQ82" s="164"/>
      <c r="RYR82" s="164"/>
      <c r="RYS82" s="164"/>
      <c r="RYT82" s="164"/>
      <c r="RYU82" s="164"/>
      <c r="RYV82" s="164"/>
      <c r="RYW82" s="164"/>
      <c r="RYX82" s="164"/>
      <c r="RYY82" s="164"/>
      <c r="RYZ82" s="164"/>
      <c r="RZA82" s="164"/>
      <c r="RZB82" s="164"/>
      <c r="RZC82" s="164"/>
      <c r="RZD82" s="164"/>
      <c r="RZE82" s="164"/>
      <c r="RZF82" s="164"/>
      <c r="RZG82" s="164"/>
      <c r="RZH82" s="164"/>
      <c r="RZI82" s="164"/>
      <c r="RZJ82" s="164"/>
      <c r="RZK82" s="164"/>
      <c r="RZL82" s="164"/>
      <c r="RZM82" s="164"/>
      <c r="RZN82" s="164"/>
      <c r="RZO82" s="164"/>
      <c r="RZP82" s="164"/>
      <c r="RZQ82" s="164"/>
      <c r="RZR82" s="164"/>
      <c r="RZS82" s="164"/>
      <c r="RZT82" s="164"/>
      <c r="RZU82" s="164"/>
      <c r="RZV82" s="164"/>
      <c r="RZW82" s="164"/>
      <c r="RZX82" s="164"/>
      <c r="RZY82" s="164"/>
      <c r="RZZ82" s="164"/>
      <c r="SAA82" s="164"/>
      <c r="SAB82" s="164"/>
      <c r="SAC82" s="164"/>
      <c r="SAD82" s="164"/>
      <c r="SAE82" s="164"/>
      <c r="SAF82" s="164"/>
      <c r="SAG82" s="164"/>
      <c r="SAH82" s="164"/>
      <c r="SAI82" s="164"/>
      <c r="SAJ82" s="164"/>
      <c r="SAK82" s="164"/>
      <c r="SAL82" s="164"/>
      <c r="SAM82" s="164"/>
      <c r="SAN82" s="164"/>
      <c r="SAO82" s="164"/>
      <c r="SAP82" s="164"/>
      <c r="SAQ82" s="164"/>
      <c r="SAR82" s="164"/>
      <c r="SAS82" s="164"/>
      <c r="SAT82" s="164"/>
      <c r="SAU82" s="164"/>
      <c r="SAV82" s="164"/>
      <c r="SAW82" s="164"/>
      <c r="SAX82" s="164"/>
      <c r="SAY82" s="164"/>
      <c r="SAZ82" s="164"/>
      <c r="SBA82" s="164"/>
      <c r="SBB82" s="164"/>
      <c r="SBC82" s="164"/>
      <c r="SBD82" s="164"/>
      <c r="SBE82" s="164"/>
      <c r="SBF82" s="164"/>
      <c r="SBG82" s="164"/>
      <c r="SBH82" s="164"/>
      <c r="SBI82" s="164"/>
      <c r="SBJ82" s="164"/>
      <c r="SBK82" s="164"/>
      <c r="SBL82" s="164"/>
      <c r="SBM82" s="164"/>
      <c r="SBN82" s="164"/>
      <c r="SBO82" s="164"/>
      <c r="SBP82" s="164"/>
      <c r="SBQ82" s="164"/>
      <c r="SBR82" s="164"/>
      <c r="SBS82" s="164"/>
      <c r="SBT82" s="164"/>
      <c r="SBU82" s="164"/>
      <c r="SBV82" s="164"/>
      <c r="SBW82" s="164"/>
      <c r="SBX82" s="164"/>
      <c r="SBY82" s="164"/>
      <c r="SBZ82" s="164"/>
      <c r="SCA82" s="164"/>
      <c r="SCB82" s="164"/>
      <c r="SCC82" s="164"/>
      <c r="SCD82" s="164"/>
      <c r="SCE82" s="164"/>
      <c r="SCF82" s="164"/>
      <c r="SCG82" s="164"/>
      <c r="SCH82" s="164"/>
      <c r="SCI82" s="164"/>
      <c r="SCJ82" s="164"/>
      <c r="SCK82" s="164"/>
      <c r="SCL82" s="164"/>
      <c r="SCM82" s="164"/>
      <c r="SCN82" s="164"/>
      <c r="SCO82" s="164"/>
      <c r="SCP82" s="164"/>
      <c r="SCQ82" s="164"/>
      <c r="SCR82" s="164"/>
      <c r="SCS82" s="164"/>
      <c r="SCT82" s="164"/>
      <c r="SCU82" s="164"/>
      <c r="SCV82" s="164"/>
      <c r="SCW82" s="164"/>
      <c r="SCX82" s="164"/>
      <c r="SCY82" s="164"/>
      <c r="SCZ82" s="164"/>
      <c r="SDA82" s="164"/>
      <c r="SDB82" s="164"/>
      <c r="SDC82" s="164"/>
      <c r="SDD82" s="164"/>
      <c r="SDE82" s="164"/>
      <c r="SDF82" s="164"/>
      <c r="SDG82" s="164"/>
      <c r="SDH82" s="164"/>
      <c r="SDI82" s="164"/>
      <c r="SDJ82" s="164"/>
      <c r="SDK82" s="164"/>
      <c r="SDL82" s="164"/>
      <c r="SDM82" s="164"/>
      <c r="SDN82" s="164"/>
      <c r="SDO82" s="164"/>
      <c r="SDP82" s="164"/>
      <c r="SDQ82" s="164"/>
      <c r="SDR82" s="164"/>
      <c r="SDS82" s="164"/>
      <c r="SDT82" s="164"/>
      <c r="SDU82" s="164"/>
      <c r="SDV82" s="164"/>
      <c r="SDW82" s="164"/>
      <c r="SDX82" s="164"/>
      <c r="SDY82" s="164"/>
      <c r="SDZ82" s="164"/>
      <c r="SEA82" s="164"/>
      <c r="SEB82" s="164"/>
      <c r="SEC82" s="164"/>
      <c r="SED82" s="164"/>
      <c r="SEE82" s="164"/>
      <c r="SEF82" s="164"/>
      <c r="SEG82" s="164"/>
      <c r="SEH82" s="164"/>
      <c r="SEI82" s="164"/>
      <c r="SEJ82" s="164"/>
      <c r="SEK82" s="164"/>
      <c r="SEL82" s="164"/>
      <c r="SEM82" s="164"/>
      <c r="SEN82" s="164"/>
      <c r="SEO82" s="164"/>
      <c r="SEP82" s="164"/>
      <c r="SEQ82" s="164"/>
      <c r="SER82" s="164"/>
      <c r="SES82" s="164"/>
      <c r="SET82" s="164"/>
      <c r="SEU82" s="164"/>
      <c r="SEV82" s="164"/>
      <c r="SEW82" s="164"/>
      <c r="SEX82" s="164"/>
      <c r="SEY82" s="164"/>
      <c r="SEZ82" s="164"/>
      <c r="SFA82" s="164"/>
      <c r="SFB82" s="164"/>
      <c r="SFC82" s="164"/>
      <c r="SFD82" s="164"/>
      <c r="SFE82" s="164"/>
      <c r="SFF82" s="164"/>
      <c r="SFG82" s="164"/>
      <c r="SFH82" s="164"/>
      <c r="SFI82" s="164"/>
      <c r="SFJ82" s="164"/>
      <c r="SFK82" s="164"/>
      <c r="SFL82" s="164"/>
      <c r="SFM82" s="164"/>
      <c r="SFN82" s="164"/>
      <c r="SFO82" s="164"/>
      <c r="SFP82" s="164"/>
      <c r="SFQ82" s="164"/>
      <c r="SFR82" s="164"/>
      <c r="SFS82" s="164"/>
      <c r="SFT82" s="164"/>
      <c r="SFU82" s="164"/>
      <c r="SFV82" s="164"/>
      <c r="SFW82" s="164"/>
      <c r="SFX82" s="164"/>
      <c r="SFY82" s="164"/>
      <c r="SFZ82" s="164"/>
      <c r="SGA82" s="164"/>
      <c r="SGB82" s="164"/>
      <c r="SGC82" s="164"/>
      <c r="SGD82" s="164"/>
      <c r="SGE82" s="164"/>
      <c r="SGF82" s="164"/>
      <c r="SGG82" s="164"/>
      <c r="SGH82" s="164"/>
      <c r="SGI82" s="164"/>
      <c r="SGJ82" s="164"/>
      <c r="SGK82" s="164"/>
      <c r="SGL82" s="164"/>
      <c r="SGM82" s="164"/>
      <c r="SGN82" s="164"/>
      <c r="SGO82" s="164"/>
      <c r="SGP82" s="164"/>
      <c r="SGQ82" s="164"/>
      <c r="SGR82" s="164"/>
      <c r="SGS82" s="164"/>
      <c r="SGT82" s="164"/>
      <c r="SGU82" s="164"/>
      <c r="SGV82" s="164"/>
      <c r="SGW82" s="164"/>
      <c r="SGX82" s="164"/>
      <c r="SGY82" s="164"/>
      <c r="SGZ82" s="164"/>
      <c r="SHA82" s="164"/>
      <c r="SHB82" s="164"/>
      <c r="SHC82" s="164"/>
      <c r="SHD82" s="164"/>
      <c r="SHE82" s="164"/>
      <c r="SHF82" s="164"/>
      <c r="SHG82" s="164"/>
      <c r="SHH82" s="164"/>
      <c r="SHI82" s="164"/>
      <c r="SHJ82" s="164"/>
      <c r="SHK82" s="164"/>
      <c r="SHL82" s="164"/>
      <c r="SHM82" s="164"/>
      <c r="SHN82" s="164"/>
      <c r="SHO82" s="164"/>
      <c r="SHP82" s="164"/>
      <c r="SHQ82" s="164"/>
      <c r="SHR82" s="164"/>
      <c r="SHS82" s="164"/>
      <c r="SHT82" s="164"/>
      <c r="SHU82" s="164"/>
      <c r="SHV82" s="164"/>
      <c r="SHW82" s="164"/>
      <c r="SHX82" s="164"/>
      <c r="SHY82" s="164"/>
      <c r="SHZ82" s="164"/>
      <c r="SIA82" s="164"/>
      <c r="SIB82" s="164"/>
      <c r="SIC82" s="164"/>
      <c r="SID82" s="164"/>
      <c r="SIE82" s="164"/>
      <c r="SIF82" s="164"/>
      <c r="SIG82" s="164"/>
      <c r="SIH82" s="164"/>
      <c r="SII82" s="164"/>
      <c r="SIJ82" s="164"/>
      <c r="SIK82" s="164"/>
      <c r="SIL82" s="164"/>
      <c r="SIM82" s="164"/>
      <c r="SIN82" s="164"/>
      <c r="SIO82" s="164"/>
      <c r="SIP82" s="164"/>
      <c r="SIQ82" s="164"/>
      <c r="SIR82" s="164"/>
      <c r="SIS82" s="164"/>
      <c r="SIT82" s="164"/>
      <c r="SIU82" s="164"/>
      <c r="SIV82" s="164"/>
      <c r="SIW82" s="164"/>
      <c r="SIX82" s="164"/>
      <c r="SIY82" s="164"/>
      <c r="SIZ82" s="164"/>
      <c r="SJA82" s="164"/>
      <c r="SJB82" s="164"/>
      <c r="SJC82" s="164"/>
      <c r="SJD82" s="164"/>
      <c r="SJE82" s="164"/>
      <c r="SJF82" s="164"/>
      <c r="SJG82" s="164"/>
      <c r="SJH82" s="164"/>
      <c r="SJI82" s="164"/>
      <c r="SJJ82" s="164"/>
      <c r="SJK82" s="164"/>
      <c r="SJL82" s="164"/>
      <c r="SJM82" s="164"/>
      <c r="SJN82" s="164"/>
      <c r="SJO82" s="164"/>
      <c r="SJP82" s="164"/>
      <c r="SJQ82" s="164"/>
      <c r="SJR82" s="164"/>
      <c r="SJS82" s="164"/>
      <c r="SJT82" s="164"/>
      <c r="SJU82" s="164"/>
      <c r="SJV82" s="164"/>
      <c r="SJW82" s="164"/>
      <c r="SJX82" s="164"/>
      <c r="SJY82" s="164"/>
      <c r="SJZ82" s="164"/>
      <c r="SKA82" s="164"/>
      <c r="SKB82" s="164"/>
      <c r="SKC82" s="164"/>
      <c r="SKD82" s="164"/>
      <c r="SKE82" s="164"/>
      <c r="SKF82" s="164"/>
      <c r="SKG82" s="164"/>
      <c r="SKH82" s="164"/>
      <c r="SKI82" s="164"/>
      <c r="SKJ82" s="164"/>
      <c r="SKK82" s="164"/>
      <c r="SKL82" s="164"/>
      <c r="SKM82" s="164"/>
      <c r="SKN82" s="164"/>
      <c r="SKO82" s="164"/>
      <c r="SKP82" s="164"/>
      <c r="SKQ82" s="164"/>
      <c r="SKR82" s="164"/>
      <c r="SKS82" s="164"/>
      <c r="SKT82" s="164"/>
      <c r="SKU82" s="164"/>
      <c r="SKV82" s="164"/>
      <c r="SKW82" s="164"/>
      <c r="SKX82" s="164"/>
      <c r="SKY82" s="164"/>
      <c r="SKZ82" s="164"/>
      <c r="SLA82" s="164"/>
      <c r="SLB82" s="164"/>
      <c r="SLC82" s="164"/>
      <c r="SLD82" s="164"/>
      <c r="SLE82" s="164"/>
      <c r="SLF82" s="164"/>
      <c r="SLG82" s="164"/>
      <c r="SLH82" s="164"/>
      <c r="SLI82" s="164"/>
      <c r="SLJ82" s="164"/>
      <c r="SLK82" s="164"/>
      <c r="SLL82" s="164"/>
      <c r="SLM82" s="164"/>
      <c r="SLN82" s="164"/>
      <c r="SLO82" s="164"/>
      <c r="SLP82" s="164"/>
      <c r="SLQ82" s="164"/>
      <c r="SLR82" s="164"/>
      <c r="SLS82" s="164"/>
      <c r="SLT82" s="164"/>
      <c r="SLU82" s="164"/>
      <c r="SLV82" s="164"/>
      <c r="SLW82" s="164"/>
      <c r="SLX82" s="164"/>
      <c r="SLY82" s="164"/>
      <c r="SLZ82" s="164"/>
      <c r="SMA82" s="164"/>
      <c r="SMB82" s="164"/>
      <c r="SMC82" s="164"/>
      <c r="SMD82" s="164"/>
      <c r="SME82" s="164"/>
      <c r="SMF82" s="164"/>
      <c r="SMG82" s="164"/>
      <c r="SMH82" s="164"/>
      <c r="SMI82" s="164"/>
      <c r="SMJ82" s="164"/>
      <c r="SMK82" s="164"/>
      <c r="SML82" s="164"/>
      <c r="SMM82" s="164"/>
      <c r="SMN82" s="164"/>
      <c r="SMO82" s="164"/>
      <c r="SMP82" s="164"/>
      <c r="SMQ82" s="164"/>
      <c r="SMR82" s="164"/>
      <c r="SMS82" s="164"/>
      <c r="SMT82" s="164"/>
      <c r="SMU82" s="164"/>
      <c r="SMV82" s="164"/>
      <c r="SMW82" s="164"/>
      <c r="SMX82" s="164"/>
      <c r="SMY82" s="164"/>
      <c r="SMZ82" s="164"/>
      <c r="SNA82" s="164"/>
      <c r="SNB82" s="164"/>
      <c r="SNC82" s="164"/>
      <c r="SND82" s="164"/>
      <c r="SNE82" s="164"/>
      <c r="SNF82" s="164"/>
      <c r="SNG82" s="164"/>
      <c r="SNH82" s="164"/>
      <c r="SNI82" s="164"/>
      <c r="SNJ82" s="164"/>
      <c r="SNK82" s="164"/>
      <c r="SNL82" s="164"/>
      <c r="SNM82" s="164"/>
      <c r="SNN82" s="164"/>
      <c r="SNO82" s="164"/>
      <c r="SNP82" s="164"/>
      <c r="SNQ82" s="164"/>
      <c r="SNR82" s="164"/>
      <c r="SNS82" s="164"/>
      <c r="SNT82" s="164"/>
      <c r="SNU82" s="164"/>
      <c r="SNV82" s="164"/>
      <c r="SNW82" s="164"/>
      <c r="SNX82" s="164"/>
      <c r="SNY82" s="164"/>
      <c r="SNZ82" s="164"/>
      <c r="SOA82" s="164"/>
      <c r="SOB82" s="164"/>
      <c r="SOC82" s="164"/>
      <c r="SOD82" s="164"/>
      <c r="SOE82" s="164"/>
      <c r="SOF82" s="164"/>
      <c r="SOG82" s="164"/>
      <c r="SOH82" s="164"/>
      <c r="SOI82" s="164"/>
      <c r="SOJ82" s="164"/>
      <c r="SOK82" s="164"/>
      <c r="SOL82" s="164"/>
      <c r="SOM82" s="164"/>
      <c r="SON82" s="164"/>
      <c r="SOO82" s="164"/>
      <c r="SOP82" s="164"/>
      <c r="SOQ82" s="164"/>
      <c r="SOR82" s="164"/>
      <c r="SOS82" s="164"/>
      <c r="SOT82" s="164"/>
      <c r="SOU82" s="164"/>
      <c r="SOV82" s="164"/>
      <c r="SOW82" s="164"/>
      <c r="SOX82" s="164"/>
      <c r="SOY82" s="164"/>
      <c r="SOZ82" s="164"/>
      <c r="SPA82" s="164"/>
      <c r="SPB82" s="164"/>
      <c r="SPC82" s="164"/>
      <c r="SPD82" s="164"/>
      <c r="SPE82" s="164"/>
      <c r="SPF82" s="164"/>
      <c r="SPG82" s="164"/>
      <c r="SPH82" s="164"/>
      <c r="SPI82" s="164"/>
      <c r="SPJ82" s="164"/>
      <c r="SPK82" s="164"/>
      <c r="SPL82" s="164"/>
      <c r="SPM82" s="164"/>
      <c r="SPN82" s="164"/>
      <c r="SPO82" s="164"/>
      <c r="SPP82" s="164"/>
      <c r="SPQ82" s="164"/>
      <c r="SPR82" s="164"/>
      <c r="SPS82" s="164"/>
      <c r="SPT82" s="164"/>
      <c r="SPU82" s="164"/>
      <c r="SPV82" s="164"/>
      <c r="SPW82" s="164"/>
      <c r="SPX82" s="164"/>
      <c r="SPY82" s="164"/>
      <c r="SPZ82" s="164"/>
      <c r="SQA82" s="164"/>
      <c r="SQB82" s="164"/>
      <c r="SQC82" s="164"/>
      <c r="SQD82" s="164"/>
      <c r="SQE82" s="164"/>
      <c r="SQF82" s="164"/>
      <c r="SQG82" s="164"/>
      <c r="SQH82" s="164"/>
      <c r="SQI82" s="164"/>
      <c r="SQJ82" s="164"/>
      <c r="SQK82" s="164"/>
      <c r="SQL82" s="164"/>
      <c r="SQM82" s="164"/>
      <c r="SQN82" s="164"/>
      <c r="SQO82" s="164"/>
      <c r="SQP82" s="164"/>
      <c r="SQQ82" s="164"/>
      <c r="SQR82" s="164"/>
      <c r="SQS82" s="164"/>
      <c r="SQT82" s="164"/>
      <c r="SQU82" s="164"/>
      <c r="SQV82" s="164"/>
      <c r="SQW82" s="164"/>
      <c r="SQX82" s="164"/>
      <c r="SQY82" s="164"/>
      <c r="SQZ82" s="164"/>
      <c r="SRA82" s="164"/>
      <c r="SRB82" s="164"/>
      <c r="SRC82" s="164"/>
      <c r="SRD82" s="164"/>
      <c r="SRE82" s="164"/>
      <c r="SRF82" s="164"/>
      <c r="SRG82" s="164"/>
      <c r="SRH82" s="164"/>
      <c r="SRI82" s="164"/>
      <c r="SRJ82" s="164"/>
      <c r="SRK82" s="164"/>
      <c r="SRL82" s="164"/>
      <c r="SRM82" s="164"/>
      <c r="SRN82" s="164"/>
      <c r="SRO82" s="164"/>
      <c r="SRP82" s="164"/>
      <c r="SRQ82" s="164"/>
      <c r="SRR82" s="164"/>
      <c r="SRS82" s="164"/>
      <c r="SRT82" s="164"/>
      <c r="SRU82" s="164"/>
      <c r="SRV82" s="164"/>
      <c r="SRW82" s="164"/>
      <c r="SRX82" s="164"/>
      <c r="SRY82" s="164"/>
      <c r="SRZ82" s="164"/>
      <c r="SSA82" s="164"/>
      <c r="SSB82" s="164"/>
      <c r="SSC82" s="164"/>
      <c r="SSD82" s="164"/>
      <c r="SSE82" s="164"/>
      <c r="SSF82" s="164"/>
      <c r="SSG82" s="164"/>
      <c r="SSH82" s="164"/>
      <c r="SSI82" s="164"/>
      <c r="SSJ82" s="164"/>
      <c r="SSK82" s="164"/>
      <c r="SSL82" s="164"/>
      <c r="SSM82" s="164"/>
      <c r="SSN82" s="164"/>
      <c r="SSO82" s="164"/>
      <c r="SSP82" s="164"/>
      <c r="SSQ82" s="164"/>
      <c r="SSR82" s="164"/>
      <c r="SSS82" s="164"/>
      <c r="SST82" s="164"/>
      <c r="SSU82" s="164"/>
      <c r="SSV82" s="164"/>
      <c r="SSW82" s="164"/>
      <c r="SSX82" s="164"/>
      <c r="SSY82" s="164"/>
      <c r="SSZ82" s="164"/>
      <c r="STA82" s="164"/>
      <c r="STB82" s="164"/>
      <c r="STC82" s="164"/>
      <c r="STD82" s="164"/>
      <c r="STE82" s="164"/>
      <c r="STF82" s="164"/>
      <c r="STG82" s="164"/>
      <c r="STH82" s="164"/>
      <c r="STI82" s="164"/>
      <c r="STJ82" s="164"/>
      <c r="STK82" s="164"/>
      <c r="STL82" s="164"/>
      <c r="STM82" s="164"/>
      <c r="STN82" s="164"/>
      <c r="STO82" s="164"/>
      <c r="STP82" s="164"/>
      <c r="STQ82" s="164"/>
      <c r="STR82" s="164"/>
      <c r="STS82" s="164"/>
      <c r="STT82" s="164"/>
      <c r="STU82" s="164"/>
      <c r="STV82" s="164"/>
      <c r="STW82" s="164"/>
      <c r="STX82" s="164"/>
      <c r="STY82" s="164"/>
      <c r="STZ82" s="164"/>
      <c r="SUA82" s="164"/>
      <c r="SUB82" s="164"/>
      <c r="SUC82" s="164"/>
      <c r="SUD82" s="164"/>
      <c r="SUE82" s="164"/>
      <c r="SUF82" s="164"/>
      <c r="SUG82" s="164"/>
      <c r="SUH82" s="164"/>
      <c r="SUI82" s="164"/>
      <c r="SUJ82" s="164"/>
      <c r="SUK82" s="164"/>
      <c r="SUL82" s="164"/>
      <c r="SUM82" s="164"/>
      <c r="SUN82" s="164"/>
      <c r="SUO82" s="164"/>
      <c r="SUP82" s="164"/>
      <c r="SUQ82" s="164"/>
      <c r="SUR82" s="164"/>
      <c r="SUS82" s="164"/>
      <c r="SUT82" s="164"/>
      <c r="SUU82" s="164"/>
      <c r="SUV82" s="164"/>
      <c r="SUW82" s="164"/>
      <c r="SUX82" s="164"/>
      <c r="SUY82" s="164"/>
      <c r="SUZ82" s="164"/>
      <c r="SVA82" s="164"/>
      <c r="SVB82" s="164"/>
      <c r="SVC82" s="164"/>
      <c r="SVD82" s="164"/>
      <c r="SVE82" s="164"/>
      <c r="SVF82" s="164"/>
      <c r="SVG82" s="164"/>
      <c r="SVH82" s="164"/>
      <c r="SVI82" s="164"/>
      <c r="SVJ82" s="164"/>
      <c r="SVK82" s="164"/>
      <c r="SVL82" s="164"/>
      <c r="SVM82" s="164"/>
      <c r="SVN82" s="164"/>
      <c r="SVO82" s="164"/>
      <c r="SVP82" s="164"/>
      <c r="SVQ82" s="164"/>
      <c r="SVR82" s="164"/>
      <c r="SVS82" s="164"/>
      <c r="SVT82" s="164"/>
      <c r="SVU82" s="164"/>
      <c r="SVV82" s="164"/>
      <c r="SVW82" s="164"/>
      <c r="SVX82" s="164"/>
      <c r="SVY82" s="164"/>
      <c r="SVZ82" s="164"/>
      <c r="SWA82" s="164"/>
      <c r="SWB82" s="164"/>
      <c r="SWC82" s="164"/>
      <c r="SWD82" s="164"/>
      <c r="SWE82" s="164"/>
      <c r="SWF82" s="164"/>
      <c r="SWG82" s="164"/>
      <c r="SWH82" s="164"/>
      <c r="SWI82" s="164"/>
      <c r="SWJ82" s="164"/>
      <c r="SWK82" s="164"/>
      <c r="SWL82" s="164"/>
      <c r="SWM82" s="164"/>
      <c r="SWN82" s="164"/>
      <c r="SWO82" s="164"/>
      <c r="SWP82" s="164"/>
      <c r="SWQ82" s="164"/>
      <c r="SWR82" s="164"/>
      <c r="SWS82" s="164"/>
      <c r="SWT82" s="164"/>
      <c r="SWU82" s="164"/>
      <c r="SWV82" s="164"/>
      <c r="SWW82" s="164"/>
      <c r="SWX82" s="164"/>
      <c r="SWY82" s="164"/>
      <c r="SWZ82" s="164"/>
      <c r="SXA82" s="164"/>
      <c r="SXB82" s="164"/>
      <c r="SXC82" s="164"/>
      <c r="SXD82" s="164"/>
      <c r="SXE82" s="164"/>
      <c r="SXF82" s="164"/>
      <c r="SXG82" s="164"/>
      <c r="SXH82" s="164"/>
      <c r="SXI82" s="164"/>
      <c r="SXJ82" s="164"/>
      <c r="SXK82" s="164"/>
      <c r="SXL82" s="164"/>
      <c r="SXM82" s="164"/>
      <c r="SXN82" s="164"/>
      <c r="SXO82" s="164"/>
      <c r="SXP82" s="164"/>
      <c r="SXQ82" s="164"/>
      <c r="SXR82" s="164"/>
      <c r="SXS82" s="164"/>
      <c r="SXT82" s="164"/>
      <c r="SXU82" s="164"/>
      <c r="SXV82" s="164"/>
      <c r="SXW82" s="164"/>
      <c r="SXX82" s="164"/>
      <c r="SXY82" s="164"/>
      <c r="SXZ82" s="164"/>
      <c r="SYA82" s="164"/>
      <c r="SYB82" s="164"/>
      <c r="SYC82" s="164"/>
      <c r="SYD82" s="164"/>
      <c r="SYE82" s="164"/>
      <c r="SYF82" s="164"/>
      <c r="SYG82" s="164"/>
      <c r="SYH82" s="164"/>
      <c r="SYI82" s="164"/>
      <c r="SYJ82" s="164"/>
      <c r="SYK82" s="164"/>
      <c r="SYL82" s="164"/>
      <c r="SYM82" s="164"/>
      <c r="SYN82" s="164"/>
      <c r="SYO82" s="164"/>
      <c r="SYP82" s="164"/>
      <c r="SYQ82" s="164"/>
      <c r="SYR82" s="164"/>
      <c r="SYS82" s="164"/>
      <c r="SYT82" s="164"/>
      <c r="SYU82" s="164"/>
      <c r="SYV82" s="164"/>
      <c r="SYW82" s="164"/>
      <c r="SYX82" s="164"/>
      <c r="SYY82" s="164"/>
      <c r="SYZ82" s="164"/>
      <c r="SZA82" s="164"/>
      <c r="SZB82" s="164"/>
      <c r="SZC82" s="164"/>
      <c r="SZD82" s="164"/>
      <c r="SZE82" s="164"/>
      <c r="SZF82" s="164"/>
      <c r="SZG82" s="164"/>
      <c r="SZH82" s="164"/>
      <c r="SZI82" s="164"/>
      <c r="SZJ82" s="164"/>
      <c r="SZK82" s="164"/>
      <c r="SZL82" s="164"/>
      <c r="SZM82" s="164"/>
      <c r="SZN82" s="164"/>
      <c r="SZO82" s="164"/>
      <c r="SZP82" s="164"/>
      <c r="SZQ82" s="164"/>
      <c r="SZR82" s="164"/>
      <c r="SZS82" s="164"/>
      <c r="SZT82" s="164"/>
      <c r="SZU82" s="164"/>
      <c r="SZV82" s="164"/>
      <c r="SZW82" s="164"/>
      <c r="SZX82" s="164"/>
      <c r="SZY82" s="164"/>
      <c r="SZZ82" s="164"/>
      <c r="TAA82" s="164"/>
      <c r="TAB82" s="164"/>
      <c r="TAC82" s="164"/>
      <c r="TAD82" s="164"/>
      <c r="TAE82" s="164"/>
      <c r="TAF82" s="164"/>
      <c r="TAG82" s="164"/>
      <c r="TAH82" s="164"/>
      <c r="TAI82" s="164"/>
      <c r="TAJ82" s="164"/>
      <c r="TAK82" s="164"/>
      <c r="TAL82" s="164"/>
      <c r="TAM82" s="164"/>
      <c r="TAN82" s="164"/>
      <c r="TAO82" s="164"/>
      <c r="TAP82" s="164"/>
      <c r="TAQ82" s="164"/>
      <c r="TAR82" s="164"/>
      <c r="TAS82" s="164"/>
      <c r="TAT82" s="164"/>
      <c r="TAU82" s="164"/>
      <c r="TAV82" s="164"/>
      <c r="TAW82" s="164"/>
      <c r="TAX82" s="164"/>
      <c r="TAY82" s="164"/>
      <c r="TAZ82" s="164"/>
      <c r="TBA82" s="164"/>
      <c r="TBB82" s="164"/>
      <c r="TBC82" s="164"/>
      <c r="TBD82" s="164"/>
      <c r="TBE82" s="164"/>
      <c r="TBF82" s="164"/>
      <c r="TBG82" s="164"/>
      <c r="TBH82" s="164"/>
      <c r="TBI82" s="164"/>
      <c r="TBJ82" s="164"/>
      <c r="TBK82" s="164"/>
      <c r="TBL82" s="164"/>
      <c r="TBM82" s="164"/>
      <c r="TBN82" s="164"/>
      <c r="TBO82" s="164"/>
      <c r="TBP82" s="164"/>
      <c r="TBQ82" s="164"/>
      <c r="TBR82" s="164"/>
      <c r="TBS82" s="164"/>
      <c r="TBT82" s="164"/>
      <c r="TBU82" s="164"/>
      <c r="TBV82" s="164"/>
      <c r="TBW82" s="164"/>
      <c r="TBX82" s="164"/>
      <c r="TBY82" s="164"/>
      <c r="TBZ82" s="164"/>
      <c r="TCA82" s="164"/>
      <c r="TCB82" s="164"/>
      <c r="TCC82" s="164"/>
      <c r="TCD82" s="164"/>
      <c r="TCE82" s="164"/>
      <c r="TCF82" s="164"/>
      <c r="TCG82" s="164"/>
      <c r="TCH82" s="164"/>
      <c r="TCI82" s="164"/>
      <c r="TCJ82" s="164"/>
      <c r="TCK82" s="164"/>
      <c r="TCL82" s="164"/>
      <c r="TCM82" s="164"/>
      <c r="TCN82" s="164"/>
      <c r="TCO82" s="164"/>
      <c r="TCP82" s="164"/>
      <c r="TCQ82" s="164"/>
      <c r="TCR82" s="164"/>
      <c r="TCS82" s="164"/>
      <c r="TCT82" s="164"/>
      <c r="TCU82" s="164"/>
      <c r="TCV82" s="164"/>
      <c r="TCW82" s="164"/>
      <c r="TCX82" s="164"/>
      <c r="TCY82" s="164"/>
      <c r="TCZ82" s="164"/>
      <c r="TDA82" s="164"/>
      <c r="TDB82" s="164"/>
      <c r="TDC82" s="164"/>
      <c r="TDD82" s="164"/>
      <c r="TDE82" s="164"/>
      <c r="TDF82" s="164"/>
      <c r="TDG82" s="164"/>
      <c r="TDH82" s="164"/>
      <c r="TDI82" s="164"/>
      <c r="TDJ82" s="164"/>
      <c r="TDK82" s="164"/>
      <c r="TDL82" s="164"/>
      <c r="TDM82" s="164"/>
      <c r="TDN82" s="164"/>
      <c r="TDO82" s="164"/>
      <c r="TDP82" s="164"/>
      <c r="TDQ82" s="164"/>
      <c r="TDR82" s="164"/>
      <c r="TDS82" s="164"/>
      <c r="TDT82" s="164"/>
      <c r="TDU82" s="164"/>
      <c r="TDV82" s="164"/>
      <c r="TDW82" s="164"/>
      <c r="TDX82" s="164"/>
      <c r="TDY82" s="164"/>
      <c r="TDZ82" s="164"/>
      <c r="TEA82" s="164"/>
      <c r="TEB82" s="164"/>
      <c r="TEC82" s="164"/>
      <c r="TED82" s="164"/>
      <c r="TEE82" s="164"/>
      <c r="TEF82" s="164"/>
      <c r="TEG82" s="164"/>
      <c r="TEH82" s="164"/>
      <c r="TEI82" s="164"/>
      <c r="TEJ82" s="164"/>
      <c r="TEK82" s="164"/>
      <c r="TEL82" s="164"/>
      <c r="TEM82" s="164"/>
      <c r="TEN82" s="164"/>
      <c r="TEO82" s="164"/>
      <c r="TEP82" s="164"/>
      <c r="TEQ82" s="164"/>
      <c r="TER82" s="164"/>
      <c r="TES82" s="164"/>
      <c r="TET82" s="164"/>
      <c r="TEU82" s="164"/>
      <c r="TEV82" s="164"/>
      <c r="TEW82" s="164"/>
      <c r="TEX82" s="164"/>
      <c r="TEY82" s="164"/>
      <c r="TEZ82" s="164"/>
      <c r="TFA82" s="164"/>
      <c r="TFB82" s="164"/>
      <c r="TFC82" s="164"/>
      <c r="TFD82" s="164"/>
      <c r="TFE82" s="164"/>
      <c r="TFF82" s="164"/>
      <c r="TFG82" s="164"/>
      <c r="TFH82" s="164"/>
      <c r="TFI82" s="164"/>
      <c r="TFJ82" s="164"/>
      <c r="TFK82" s="164"/>
      <c r="TFL82" s="164"/>
      <c r="TFM82" s="164"/>
      <c r="TFN82" s="164"/>
      <c r="TFO82" s="164"/>
      <c r="TFP82" s="164"/>
      <c r="TFQ82" s="164"/>
      <c r="TFR82" s="164"/>
      <c r="TFS82" s="164"/>
      <c r="TFT82" s="164"/>
      <c r="TFU82" s="164"/>
      <c r="TFV82" s="164"/>
      <c r="TFW82" s="164"/>
      <c r="TFX82" s="164"/>
      <c r="TFY82" s="164"/>
      <c r="TFZ82" s="164"/>
      <c r="TGA82" s="164"/>
      <c r="TGB82" s="164"/>
      <c r="TGC82" s="164"/>
      <c r="TGD82" s="164"/>
      <c r="TGE82" s="164"/>
      <c r="TGF82" s="164"/>
      <c r="TGG82" s="164"/>
      <c r="TGH82" s="164"/>
      <c r="TGI82" s="164"/>
      <c r="TGJ82" s="164"/>
      <c r="TGK82" s="164"/>
      <c r="TGL82" s="164"/>
      <c r="TGM82" s="164"/>
      <c r="TGN82" s="164"/>
      <c r="TGO82" s="164"/>
      <c r="TGP82" s="164"/>
      <c r="TGQ82" s="164"/>
      <c r="TGR82" s="164"/>
      <c r="TGS82" s="164"/>
      <c r="TGT82" s="164"/>
      <c r="TGU82" s="164"/>
      <c r="TGV82" s="164"/>
      <c r="TGW82" s="164"/>
      <c r="TGX82" s="164"/>
      <c r="TGY82" s="164"/>
      <c r="TGZ82" s="164"/>
      <c r="THA82" s="164"/>
      <c r="THB82" s="164"/>
      <c r="THC82" s="164"/>
      <c r="THD82" s="164"/>
      <c r="THE82" s="164"/>
      <c r="THF82" s="164"/>
      <c r="THG82" s="164"/>
      <c r="THH82" s="164"/>
      <c r="THI82" s="164"/>
      <c r="THJ82" s="164"/>
      <c r="THK82" s="164"/>
      <c r="THL82" s="164"/>
      <c r="THM82" s="164"/>
      <c r="THN82" s="164"/>
      <c r="THO82" s="164"/>
      <c r="THP82" s="164"/>
      <c r="THQ82" s="164"/>
      <c r="THR82" s="164"/>
      <c r="THS82" s="164"/>
      <c r="THT82" s="164"/>
      <c r="THU82" s="164"/>
      <c r="THV82" s="164"/>
      <c r="THW82" s="164"/>
      <c r="THX82" s="164"/>
      <c r="THY82" s="164"/>
      <c r="THZ82" s="164"/>
      <c r="TIA82" s="164"/>
      <c r="TIB82" s="164"/>
      <c r="TIC82" s="164"/>
      <c r="TID82" s="164"/>
      <c r="TIE82" s="164"/>
      <c r="TIF82" s="164"/>
      <c r="TIG82" s="164"/>
      <c r="TIH82" s="164"/>
      <c r="TII82" s="164"/>
      <c r="TIJ82" s="164"/>
      <c r="TIK82" s="164"/>
      <c r="TIL82" s="164"/>
      <c r="TIM82" s="164"/>
      <c r="TIN82" s="164"/>
      <c r="TIO82" s="164"/>
      <c r="TIP82" s="164"/>
      <c r="TIQ82" s="164"/>
      <c r="TIR82" s="164"/>
      <c r="TIS82" s="164"/>
      <c r="TIT82" s="164"/>
      <c r="TIU82" s="164"/>
      <c r="TIV82" s="164"/>
      <c r="TIW82" s="164"/>
      <c r="TIX82" s="164"/>
      <c r="TIY82" s="164"/>
      <c r="TIZ82" s="164"/>
      <c r="TJA82" s="164"/>
      <c r="TJB82" s="164"/>
      <c r="TJC82" s="164"/>
      <c r="TJD82" s="164"/>
      <c r="TJE82" s="164"/>
      <c r="TJF82" s="164"/>
      <c r="TJG82" s="164"/>
      <c r="TJH82" s="164"/>
      <c r="TJI82" s="164"/>
      <c r="TJJ82" s="164"/>
      <c r="TJK82" s="164"/>
      <c r="TJL82" s="164"/>
      <c r="TJM82" s="164"/>
      <c r="TJN82" s="164"/>
      <c r="TJO82" s="164"/>
      <c r="TJP82" s="164"/>
      <c r="TJQ82" s="164"/>
      <c r="TJR82" s="164"/>
      <c r="TJS82" s="164"/>
      <c r="TJT82" s="164"/>
      <c r="TJU82" s="164"/>
      <c r="TJV82" s="164"/>
      <c r="TJW82" s="164"/>
      <c r="TJX82" s="164"/>
      <c r="TJY82" s="164"/>
      <c r="TJZ82" s="164"/>
      <c r="TKA82" s="164"/>
      <c r="TKB82" s="164"/>
      <c r="TKC82" s="164"/>
      <c r="TKD82" s="164"/>
      <c r="TKE82" s="164"/>
      <c r="TKF82" s="164"/>
      <c r="TKG82" s="164"/>
      <c r="TKH82" s="164"/>
      <c r="TKI82" s="164"/>
      <c r="TKJ82" s="164"/>
      <c r="TKK82" s="164"/>
      <c r="TKL82" s="164"/>
      <c r="TKM82" s="164"/>
      <c r="TKN82" s="164"/>
      <c r="TKO82" s="164"/>
      <c r="TKP82" s="164"/>
      <c r="TKQ82" s="164"/>
      <c r="TKR82" s="164"/>
      <c r="TKS82" s="164"/>
      <c r="TKT82" s="164"/>
      <c r="TKU82" s="164"/>
      <c r="TKV82" s="164"/>
      <c r="TKW82" s="164"/>
      <c r="TKX82" s="164"/>
      <c r="TKY82" s="164"/>
      <c r="TKZ82" s="164"/>
      <c r="TLA82" s="164"/>
      <c r="TLB82" s="164"/>
      <c r="TLC82" s="164"/>
      <c r="TLD82" s="164"/>
      <c r="TLE82" s="164"/>
      <c r="TLF82" s="164"/>
      <c r="TLG82" s="164"/>
      <c r="TLH82" s="164"/>
      <c r="TLI82" s="164"/>
      <c r="TLJ82" s="164"/>
      <c r="TLK82" s="164"/>
      <c r="TLL82" s="164"/>
      <c r="TLM82" s="164"/>
      <c r="TLN82" s="164"/>
      <c r="TLO82" s="164"/>
      <c r="TLP82" s="164"/>
      <c r="TLQ82" s="164"/>
      <c r="TLR82" s="164"/>
      <c r="TLS82" s="164"/>
      <c r="TLT82" s="164"/>
      <c r="TLU82" s="164"/>
      <c r="TLV82" s="164"/>
      <c r="TLW82" s="164"/>
      <c r="TLX82" s="164"/>
      <c r="TLY82" s="164"/>
      <c r="TLZ82" s="164"/>
      <c r="TMA82" s="164"/>
      <c r="TMB82" s="164"/>
      <c r="TMC82" s="164"/>
      <c r="TMD82" s="164"/>
      <c r="TME82" s="164"/>
      <c r="TMF82" s="164"/>
      <c r="TMG82" s="164"/>
      <c r="TMH82" s="164"/>
      <c r="TMI82" s="164"/>
      <c r="TMJ82" s="164"/>
      <c r="TMK82" s="164"/>
      <c r="TML82" s="164"/>
      <c r="TMM82" s="164"/>
      <c r="TMN82" s="164"/>
      <c r="TMO82" s="164"/>
      <c r="TMP82" s="164"/>
      <c r="TMQ82" s="164"/>
      <c r="TMR82" s="164"/>
      <c r="TMS82" s="164"/>
      <c r="TMT82" s="164"/>
      <c r="TMU82" s="164"/>
      <c r="TMV82" s="164"/>
      <c r="TMW82" s="164"/>
      <c r="TMX82" s="164"/>
      <c r="TMY82" s="164"/>
      <c r="TMZ82" s="164"/>
      <c r="TNA82" s="164"/>
      <c r="TNB82" s="164"/>
      <c r="TNC82" s="164"/>
      <c r="TND82" s="164"/>
      <c r="TNE82" s="164"/>
      <c r="TNF82" s="164"/>
      <c r="TNG82" s="164"/>
      <c r="TNH82" s="164"/>
      <c r="TNI82" s="164"/>
      <c r="TNJ82" s="164"/>
      <c r="TNK82" s="164"/>
      <c r="TNL82" s="164"/>
      <c r="TNM82" s="164"/>
      <c r="TNN82" s="164"/>
      <c r="TNO82" s="164"/>
      <c r="TNP82" s="164"/>
      <c r="TNQ82" s="164"/>
      <c r="TNR82" s="164"/>
      <c r="TNS82" s="164"/>
      <c r="TNT82" s="164"/>
      <c r="TNU82" s="164"/>
      <c r="TNV82" s="164"/>
      <c r="TNW82" s="164"/>
      <c r="TNX82" s="164"/>
      <c r="TNY82" s="164"/>
      <c r="TNZ82" s="164"/>
      <c r="TOA82" s="164"/>
      <c r="TOB82" s="164"/>
      <c r="TOC82" s="164"/>
      <c r="TOD82" s="164"/>
      <c r="TOE82" s="164"/>
      <c r="TOF82" s="164"/>
      <c r="TOG82" s="164"/>
      <c r="TOH82" s="164"/>
      <c r="TOI82" s="164"/>
      <c r="TOJ82" s="164"/>
      <c r="TOK82" s="164"/>
      <c r="TOL82" s="164"/>
      <c r="TOM82" s="164"/>
      <c r="TON82" s="164"/>
      <c r="TOO82" s="164"/>
      <c r="TOP82" s="164"/>
      <c r="TOQ82" s="164"/>
      <c r="TOR82" s="164"/>
      <c r="TOS82" s="164"/>
      <c r="TOT82" s="164"/>
      <c r="TOU82" s="164"/>
      <c r="TOV82" s="164"/>
      <c r="TOW82" s="164"/>
      <c r="TOX82" s="164"/>
      <c r="TOY82" s="164"/>
      <c r="TOZ82" s="164"/>
      <c r="TPA82" s="164"/>
      <c r="TPB82" s="164"/>
      <c r="TPC82" s="164"/>
      <c r="TPD82" s="164"/>
      <c r="TPE82" s="164"/>
      <c r="TPF82" s="164"/>
      <c r="TPG82" s="164"/>
      <c r="TPH82" s="164"/>
      <c r="TPI82" s="164"/>
      <c r="TPJ82" s="164"/>
      <c r="TPK82" s="164"/>
      <c r="TPL82" s="164"/>
      <c r="TPM82" s="164"/>
      <c r="TPN82" s="164"/>
      <c r="TPO82" s="164"/>
      <c r="TPP82" s="164"/>
      <c r="TPQ82" s="164"/>
      <c r="TPR82" s="164"/>
      <c r="TPS82" s="164"/>
      <c r="TPT82" s="164"/>
      <c r="TPU82" s="164"/>
      <c r="TPV82" s="164"/>
      <c r="TPW82" s="164"/>
      <c r="TPX82" s="164"/>
      <c r="TPY82" s="164"/>
      <c r="TPZ82" s="164"/>
      <c r="TQA82" s="164"/>
      <c r="TQB82" s="164"/>
      <c r="TQC82" s="164"/>
      <c r="TQD82" s="164"/>
      <c r="TQE82" s="164"/>
      <c r="TQF82" s="164"/>
      <c r="TQG82" s="164"/>
      <c r="TQH82" s="164"/>
      <c r="TQI82" s="164"/>
      <c r="TQJ82" s="164"/>
      <c r="TQK82" s="164"/>
      <c r="TQL82" s="164"/>
      <c r="TQM82" s="164"/>
      <c r="TQN82" s="164"/>
      <c r="TQO82" s="164"/>
      <c r="TQP82" s="164"/>
      <c r="TQQ82" s="164"/>
      <c r="TQR82" s="164"/>
      <c r="TQS82" s="164"/>
      <c r="TQT82" s="164"/>
      <c r="TQU82" s="164"/>
      <c r="TQV82" s="164"/>
      <c r="TQW82" s="164"/>
      <c r="TQX82" s="164"/>
      <c r="TQY82" s="164"/>
      <c r="TQZ82" s="164"/>
      <c r="TRA82" s="164"/>
      <c r="TRB82" s="164"/>
      <c r="TRC82" s="164"/>
      <c r="TRD82" s="164"/>
      <c r="TRE82" s="164"/>
      <c r="TRF82" s="164"/>
      <c r="TRG82" s="164"/>
      <c r="TRH82" s="164"/>
      <c r="TRI82" s="164"/>
      <c r="TRJ82" s="164"/>
      <c r="TRK82" s="164"/>
      <c r="TRL82" s="164"/>
      <c r="TRM82" s="164"/>
      <c r="TRN82" s="164"/>
      <c r="TRO82" s="164"/>
      <c r="TRP82" s="164"/>
      <c r="TRQ82" s="164"/>
      <c r="TRR82" s="164"/>
      <c r="TRS82" s="164"/>
      <c r="TRT82" s="164"/>
      <c r="TRU82" s="164"/>
      <c r="TRV82" s="164"/>
      <c r="TRW82" s="164"/>
      <c r="TRX82" s="164"/>
      <c r="TRY82" s="164"/>
      <c r="TRZ82" s="164"/>
      <c r="TSA82" s="164"/>
      <c r="TSB82" s="164"/>
      <c r="TSC82" s="164"/>
      <c r="TSD82" s="164"/>
      <c r="TSE82" s="164"/>
      <c r="TSF82" s="164"/>
      <c r="TSG82" s="164"/>
      <c r="TSH82" s="164"/>
      <c r="TSI82" s="164"/>
      <c r="TSJ82" s="164"/>
      <c r="TSK82" s="164"/>
      <c r="TSL82" s="164"/>
      <c r="TSM82" s="164"/>
      <c r="TSN82" s="164"/>
      <c r="TSO82" s="164"/>
      <c r="TSP82" s="164"/>
      <c r="TSQ82" s="164"/>
      <c r="TSR82" s="164"/>
      <c r="TSS82" s="164"/>
      <c r="TST82" s="164"/>
      <c r="TSU82" s="164"/>
      <c r="TSV82" s="164"/>
      <c r="TSW82" s="164"/>
      <c r="TSX82" s="164"/>
      <c r="TSY82" s="164"/>
      <c r="TSZ82" s="164"/>
      <c r="TTA82" s="164"/>
      <c r="TTB82" s="164"/>
      <c r="TTC82" s="164"/>
      <c r="TTD82" s="164"/>
      <c r="TTE82" s="164"/>
      <c r="TTF82" s="164"/>
      <c r="TTG82" s="164"/>
      <c r="TTH82" s="164"/>
      <c r="TTI82" s="164"/>
      <c r="TTJ82" s="164"/>
      <c r="TTK82" s="164"/>
      <c r="TTL82" s="164"/>
      <c r="TTM82" s="164"/>
      <c r="TTN82" s="164"/>
      <c r="TTO82" s="164"/>
      <c r="TTP82" s="164"/>
      <c r="TTQ82" s="164"/>
      <c r="TTR82" s="164"/>
      <c r="TTS82" s="164"/>
      <c r="TTT82" s="164"/>
      <c r="TTU82" s="164"/>
      <c r="TTV82" s="164"/>
      <c r="TTW82" s="164"/>
      <c r="TTX82" s="164"/>
      <c r="TTY82" s="164"/>
      <c r="TTZ82" s="164"/>
      <c r="TUA82" s="164"/>
      <c r="TUB82" s="164"/>
      <c r="TUC82" s="164"/>
      <c r="TUD82" s="164"/>
      <c r="TUE82" s="164"/>
      <c r="TUF82" s="164"/>
      <c r="TUG82" s="164"/>
      <c r="TUH82" s="164"/>
      <c r="TUI82" s="164"/>
      <c r="TUJ82" s="164"/>
      <c r="TUK82" s="164"/>
      <c r="TUL82" s="164"/>
      <c r="TUM82" s="164"/>
      <c r="TUN82" s="164"/>
      <c r="TUO82" s="164"/>
      <c r="TUP82" s="164"/>
      <c r="TUQ82" s="164"/>
      <c r="TUR82" s="164"/>
      <c r="TUS82" s="164"/>
      <c r="TUT82" s="164"/>
      <c r="TUU82" s="164"/>
      <c r="TUV82" s="164"/>
      <c r="TUW82" s="164"/>
      <c r="TUX82" s="164"/>
      <c r="TUY82" s="164"/>
      <c r="TUZ82" s="164"/>
      <c r="TVA82" s="164"/>
      <c r="TVB82" s="164"/>
      <c r="TVC82" s="164"/>
      <c r="TVD82" s="164"/>
      <c r="TVE82" s="164"/>
      <c r="TVF82" s="164"/>
      <c r="TVG82" s="164"/>
      <c r="TVH82" s="164"/>
      <c r="TVI82" s="164"/>
      <c r="TVJ82" s="164"/>
      <c r="TVK82" s="164"/>
      <c r="TVL82" s="164"/>
      <c r="TVM82" s="164"/>
      <c r="TVN82" s="164"/>
      <c r="TVO82" s="164"/>
      <c r="TVP82" s="164"/>
      <c r="TVQ82" s="164"/>
      <c r="TVR82" s="164"/>
      <c r="TVS82" s="164"/>
      <c r="TVT82" s="164"/>
      <c r="TVU82" s="164"/>
      <c r="TVV82" s="164"/>
      <c r="TVW82" s="164"/>
      <c r="TVX82" s="164"/>
      <c r="TVY82" s="164"/>
      <c r="TVZ82" s="164"/>
      <c r="TWA82" s="164"/>
      <c r="TWB82" s="164"/>
      <c r="TWC82" s="164"/>
      <c r="TWD82" s="164"/>
      <c r="TWE82" s="164"/>
      <c r="TWF82" s="164"/>
      <c r="TWG82" s="164"/>
      <c r="TWH82" s="164"/>
      <c r="TWI82" s="164"/>
      <c r="TWJ82" s="164"/>
      <c r="TWK82" s="164"/>
      <c r="TWL82" s="164"/>
      <c r="TWM82" s="164"/>
      <c r="TWN82" s="164"/>
      <c r="TWO82" s="164"/>
      <c r="TWP82" s="164"/>
      <c r="TWQ82" s="164"/>
      <c r="TWR82" s="164"/>
      <c r="TWS82" s="164"/>
      <c r="TWT82" s="164"/>
      <c r="TWU82" s="164"/>
      <c r="TWV82" s="164"/>
      <c r="TWW82" s="164"/>
      <c r="TWX82" s="164"/>
      <c r="TWY82" s="164"/>
      <c r="TWZ82" s="164"/>
      <c r="TXA82" s="164"/>
      <c r="TXB82" s="164"/>
      <c r="TXC82" s="164"/>
      <c r="TXD82" s="164"/>
      <c r="TXE82" s="164"/>
      <c r="TXF82" s="164"/>
      <c r="TXG82" s="164"/>
      <c r="TXH82" s="164"/>
      <c r="TXI82" s="164"/>
      <c r="TXJ82" s="164"/>
      <c r="TXK82" s="164"/>
      <c r="TXL82" s="164"/>
      <c r="TXM82" s="164"/>
      <c r="TXN82" s="164"/>
      <c r="TXO82" s="164"/>
      <c r="TXP82" s="164"/>
      <c r="TXQ82" s="164"/>
      <c r="TXR82" s="164"/>
      <c r="TXS82" s="164"/>
      <c r="TXT82" s="164"/>
      <c r="TXU82" s="164"/>
      <c r="TXV82" s="164"/>
      <c r="TXW82" s="164"/>
      <c r="TXX82" s="164"/>
      <c r="TXY82" s="164"/>
      <c r="TXZ82" s="164"/>
      <c r="TYA82" s="164"/>
      <c r="TYB82" s="164"/>
      <c r="TYC82" s="164"/>
      <c r="TYD82" s="164"/>
      <c r="TYE82" s="164"/>
      <c r="TYF82" s="164"/>
      <c r="TYG82" s="164"/>
      <c r="TYH82" s="164"/>
      <c r="TYI82" s="164"/>
      <c r="TYJ82" s="164"/>
      <c r="TYK82" s="164"/>
      <c r="TYL82" s="164"/>
      <c r="TYM82" s="164"/>
      <c r="TYN82" s="164"/>
      <c r="TYO82" s="164"/>
      <c r="TYP82" s="164"/>
      <c r="TYQ82" s="164"/>
      <c r="TYR82" s="164"/>
      <c r="TYS82" s="164"/>
      <c r="TYT82" s="164"/>
      <c r="TYU82" s="164"/>
      <c r="TYV82" s="164"/>
      <c r="TYW82" s="164"/>
      <c r="TYX82" s="164"/>
      <c r="TYY82" s="164"/>
      <c r="TYZ82" s="164"/>
      <c r="TZA82" s="164"/>
      <c r="TZB82" s="164"/>
      <c r="TZC82" s="164"/>
      <c r="TZD82" s="164"/>
      <c r="TZE82" s="164"/>
      <c r="TZF82" s="164"/>
      <c r="TZG82" s="164"/>
      <c r="TZH82" s="164"/>
      <c r="TZI82" s="164"/>
      <c r="TZJ82" s="164"/>
      <c r="TZK82" s="164"/>
      <c r="TZL82" s="164"/>
      <c r="TZM82" s="164"/>
      <c r="TZN82" s="164"/>
      <c r="TZO82" s="164"/>
      <c r="TZP82" s="164"/>
      <c r="TZQ82" s="164"/>
      <c r="TZR82" s="164"/>
      <c r="TZS82" s="164"/>
      <c r="TZT82" s="164"/>
      <c r="TZU82" s="164"/>
      <c r="TZV82" s="164"/>
      <c r="TZW82" s="164"/>
      <c r="TZX82" s="164"/>
      <c r="TZY82" s="164"/>
      <c r="TZZ82" s="164"/>
      <c r="UAA82" s="164"/>
      <c r="UAB82" s="164"/>
      <c r="UAC82" s="164"/>
      <c r="UAD82" s="164"/>
      <c r="UAE82" s="164"/>
      <c r="UAF82" s="164"/>
      <c r="UAG82" s="164"/>
      <c r="UAH82" s="164"/>
      <c r="UAI82" s="164"/>
      <c r="UAJ82" s="164"/>
      <c r="UAK82" s="164"/>
      <c r="UAL82" s="164"/>
      <c r="UAM82" s="164"/>
      <c r="UAN82" s="164"/>
      <c r="UAO82" s="164"/>
      <c r="UAP82" s="164"/>
      <c r="UAQ82" s="164"/>
      <c r="UAR82" s="164"/>
      <c r="UAS82" s="164"/>
      <c r="UAT82" s="164"/>
      <c r="UAU82" s="164"/>
      <c r="UAV82" s="164"/>
      <c r="UAW82" s="164"/>
      <c r="UAX82" s="164"/>
      <c r="UAY82" s="164"/>
      <c r="UAZ82" s="164"/>
      <c r="UBA82" s="164"/>
      <c r="UBB82" s="164"/>
      <c r="UBC82" s="164"/>
      <c r="UBD82" s="164"/>
      <c r="UBE82" s="164"/>
      <c r="UBF82" s="164"/>
      <c r="UBG82" s="164"/>
      <c r="UBH82" s="164"/>
      <c r="UBI82" s="164"/>
      <c r="UBJ82" s="164"/>
      <c r="UBK82" s="164"/>
      <c r="UBL82" s="164"/>
      <c r="UBM82" s="164"/>
      <c r="UBN82" s="164"/>
      <c r="UBO82" s="164"/>
      <c r="UBP82" s="164"/>
      <c r="UBQ82" s="164"/>
      <c r="UBR82" s="164"/>
      <c r="UBS82" s="164"/>
      <c r="UBT82" s="164"/>
      <c r="UBU82" s="164"/>
      <c r="UBV82" s="164"/>
      <c r="UBW82" s="164"/>
      <c r="UBX82" s="164"/>
      <c r="UBY82" s="164"/>
      <c r="UBZ82" s="164"/>
      <c r="UCA82" s="164"/>
      <c r="UCB82" s="164"/>
      <c r="UCC82" s="164"/>
      <c r="UCD82" s="164"/>
      <c r="UCE82" s="164"/>
      <c r="UCF82" s="164"/>
      <c r="UCG82" s="164"/>
      <c r="UCH82" s="164"/>
      <c r="UCI82" s="164"/>
      <c r="UCJ82" s="164"/>
      <c r="UCK82" s="164"/>
      <c r="UCL82" s="164"/>
      <c r="UCM82" s="164"/>
      <c r="UCN82" s="164"/>
      <c r="UCO82" s="164"/>
      <c r="UCP82" s="164"/>
      <c r="UCQ82" s="164"/>
      <c r="UCR82" s="164"/>
      <c r="UCS82" s="164"/>
      <c r="UCT82" s="164"/>
      <c r="UCU82" s="164"/>
      <c r="UCV82" s="164"/>
      <c r="UCW82" s="164"/>
      <c r="UCX82" s="164"/>
      <c r="UCY82" s="164"/>
      <c r="UCZ82" s="164"/>
      <c r="UDA82" s="164"/>
      <c r="UDB82" s="164"/>
      <c r="UDC82" s="164"/>
      <c r="UDD82" s="164"/>
      <c r="UDE82" s="164"/>
      <c r="UDF82" s="164"/>
      <c r="UDG82" s="164"/>
      <c r="UDH82" s="164"/>
      <c r="UDI82" s="164"/>
      <c r="UDJ82" s="164"/>
      <c r="UDK82" s="164"/>
      <c r="UDL82" s="164"/>
      <c r="UDM82" s="164"/>
      <c r="UDN82" s="164"/>
      <c r="UDO82" s="164"/>
      <c r="UDP82" s="164"/>
      <c r="UDQ82" s="164"/>
      <c r="UDR82" s="164"/>
      <c r="UDS82" s="164"/>
      <c r="UDT82" s="164"/>
      <c r="UDU82" s="164"/>
      <c r="UDV82" s="164"/>
      <c r="UDW82" s="164"/>
      <c r="UDX82" s="164"/>
      <c r="UDY82" s="164"/>
      <c r="UDZ82" s="164"/>
      <c r="UEA82" s="164"/>
      <c r="UEB82" s="164"/>
      <c r="UEC82" s="164"/>
      <c r="UED82" s="164"/>
      <c r="UEE82" s="164"/>
      <c r="UEF82" s="164"/>
      <c r="UEG82" s="164"/>
      <c r="UEH82" s="164"/>
      <c r="UEI82" s="164"/>
      <c r="UEJ82" s="164"/>
      <c r="UEK82" s="164"/>
      <c r="UEL82" s="164"/>
      <c r="UEM82" s="164"/>
      <c r="UEN82" s="164"/>
      <c r="UEO82" s="164"/>
      <c r="UEP82" s="164"/>
      <c r="UEQ82" s="164"/>
      <c r="UER82" s="164"/>
      <c r="UES82" s="164"/>
      <c r="UET82" s="164"/>
      <c r="UEU82" s="164"/>
      <c r="UEV82" s="164"/>
      <c r="UEW82" s="164"/>
      <c r="UEX82" s="164"/>
      <c r="UEY82" s="164"/>
      <c r="UEZ82" s="164"/>
      <c r="UFA82" s="164"/>
      <c r="UFB82" s="164"/>
      <c r="UFC82" s="164"/>
      <c r="UFD82" s="164"/>
      <c r="UFE82" s="164"/>
      <c r="UFF82" s="164"/>
      <c r="UFG82" s="164"/>
      <c r="UFH82" s="164"/>
      <c r="UFI82" s="164"/>
      <c r="UFJ82" s="164"/>
      <c r="UFK82" s="164"/>
      <c r="UFL82" s="164"/>
      <c r="UFM82" s="164"/>
      <c r="UFN82" s="164"/>
      <c r="UFO82" s="164"/>
      <c r="UFP82" s="164"/>
      <c r="UFQ82" s="164"/>
      <c r="UFR82" s="164"/>
      <c r="UFS82" s="164"/>
      <c r="UFT82" s="164"/>
      <c r="UFU82" s="164"/>
      <c r="UFV82" s="164"/>
      <c r="UFW82" s="164"/>
      <c r="UFX82" s="164"/>
      <c r="UFY82" s="164"/>
      <c r="UFZ82" s="164"/>
      <c r="UGA82" s="164"/>
      <c r="UGB82" s="164"/>
      <c r="UGC82" s="164"/>
      <c r="UGD82" s="164"/>
      <c r="UGE82" s="164"/>
      <c r="UGF82" s="164"/>
      <c r="UGG82" s="164"/>
      <c r="UGH82" s="164"/>
      <c r="UGI82" s="164"/>
      <c r="UGJ82" s="164"/>
      <c r="UGK82" s="164"/>
      <c r="UGL82" s="164"/>
      <c r="UGM82" s="164"/>
      <c r="UGN82" s="164"/>
      <c r="UGO82" s="164"/>
      <c r="UGP82" s="164"/>
      <c r="UGQ82" s="164"/>
      <c r="UGR82" s="164"/>
      <c r="UGS82" s="164"/>
      <c r="UGT82" s="164"/>
      <c r="UGU82" s="164"/>
      <c r="UGV82" s="164"/>
      <c r="UGW82" s="164"/>
      <c r="UGX82" s="164"/>
      <c r="UGY82" s="164"/>
      <c r="UGZ82" s="164"/>
      <c r="UHA82" s="164"/>
      <c r="UHB82" s="164"/>
      <c r="UHC82" s="164"/>
      <c r="UHD82" s="164"/>
      <c r="UHE82" s="164"/>
      <c r="UHF82" s="164"/>
      <c r="UHG82" s="164"/>
      <c r="UHH82" s="164"/>
      <c r="UHI82" s="164"/>
      <c r="UHJ82" s="164"/>
      <c r="UHK82" s="164"/>
      <c r="UHL82" s="164"/>
      <c r="UHM82" s="164"/>
      <c r="UHN82" s="164"/>
      <c r="UHO82" s="164"/>
      <c r="UHP82" s="164"/>
      <c r="UHQ82" s="164"/>
      <c r="UHR82" s="164"/>
      <c r="UHS82" s="164"/>
      <c r="UHT82" s="164"/>
      <c r="UHU82" s="164"/>
      <c r="UHV82" s="164"/>
      <c r="UHW82" s="164"/>
      <c r="UHX82" s="164"/>
      <c r="UHY82" s="164"/>
      <c r="UHZ82" s="164"/>
      <c r="UIA82" s="164"/>
      <c r="UIB82" s="164"/>
      <c r="UIC82" s="164"/>
      <c r="UID82" s="164"/>
      <c r="UIE82" s="164"/>
      <c r="UIF82" s="164"/>
      <c r="UIG82" s="164"/>
      <c r="UIH82" s="164"/>
      <c r="UII82" s="164"/>
      <c r="UIJ82" s="164"/>
      <c r="UIK82" s="164"/>
      <c r="UIL82" s="164"/>
      <c r="UIM82" s="164"/>
      <c r="UIN82" s="164"/>
      <c r="UIO82" s="164"/>
      <c r="UIP82" s="164"/>
      <c r="UIQ82" s="164"/>
      <c r="UIR82" s="164"/>
      <c r="UIS82" s="164"/>
      <c r="UIT82" s="164"/>
      <c r="UIU82" s="164"/>
      <c r="UIV82" s="164"/>
      <c r="UIW82" s="164"/>
      <c r="UIX82" s="164"/>
      <c r="UIY82" s="164"/>
      <c r="UIZ82" s="164"/>
      <c r="UJA82" s="164"/>
      <c r="UJB82" s="164"/>
      <c r="UJC82" s="164"/>
      <c r="UJD82" s="164"/>
      <c r="UJE82" s="164"/>
      <c r="UJF82" s="164"/>
      <c r="UJG82" s="164"/>
      <c r="UJH82" s="164"/>
      <c r="UJI82" s="164"/>
      <c r="UJJ82" s="164"/>
      <c r="UJK82" s="164"/>
      <c r="UJL82" s="164"/>
      <c r="UJM82" s="164"/>
      <c r="UJN82" s="164"/>
      <c r="UJO82" s="164"/>
      <c r="UJP82" s="164"/>
      <c r="UJQ82" s="164"/>
      <c r="UJR82" s="164"/>
      <c r="UJS82" s="164"/>
      <c r="UJT82" s="164"/>
      <c r="UJU82" s="164"/>
      <c r="UJV82" s="164"/>
      <c r="UJW82" s="164"/>
      <c r="UJX82" s="164"/>
      <c r="UJY82" s="164"/>
      <c r="UJZ82" s="164"/>
      <c r="UKA82" s="164"/>
      <c r="UKB82" s="164"/>
      <c r="UKC82" s="164"/>
      <c r="UKD82" s="164"/>
      <c r="UKE82" s="164"/>
      <c r="UKF82" s="164"/>
      <c r="UKG82" s="164"/>
      <c r="UKH82" s="164"/>
      <c r="UKI82" s="164"/>
      <c r="UKJ82" s="164"/>
      <c r="UKK82" s="164"/>
      <c r="UKL82" s="164"/>
      <c r="UKM82" s="164"/>
      <c r="UKN82" s="164"/>
      <c r="UKO82" s="164"/>
      <c r="UKP82" s="164"/>
      <c r="UKQ82" s="164"/>
      <c r="UKR82" s="164"/>
      <c r="UKS82" s="164"/>
      <c r="UKT82" s="164"/>
      <c r="UKU82" s="164"/>
      <c r="UKV82" s="164"/>
      <c r="UKW82" s="164"/>
      <c r="UKX82" s="164"/>
      <c r="UKY82" s="164"/>
      <c r="UKZ82" s="164"/>
      <c r="ULA82" s="164"/>
      <c r="ULB82" s="164"/>
      <c r="ULC82" s="164"/>
      <c r="ULD82" s="164"/>
      <c r="ULE82" s="164"/>
      <c r="ULF82" s="164"/>
      <c r="ULG82" s="164"/>
      <c r="ULH82" s="164"/>
      <c r="ULI82" s="164"/>
      <c r="ULJ82" s="164"/>
      <c r="ULK82" s="164"/>
      <c r="ULL82" s="164"/>
      <c r="ULM82" s="164"/>
      <c r="ULN82" s="164"/>
      <c r="ULO82" s="164"/>
      <c r="ULP82" s="164"/>
      <c r="ULQ82" s="164"/>
      <c r="ULR82" s="164"/>
      <c r="ULS82" s="164"/>
      <c r="ULT82" s="164"/>
      <c r="ULU82" s="164"/>
      <c r="ULV82" s="164"/>
      <c r="ULW82" s="164"/>
      <c r="ULX82" s="164"/>
      <c r="ULY82" s="164"/>
      <c r="ULZ82" s="164"/>
      <c r="UMA82" s="164"/>
      <c r="UMB82" s="164"/>
      <c r="UMC82" s="164"/>
      <c r="UMD82" s="164"/>
      <c r="UME82" s="164"/>
      <c r="UMF82" s="164"/>
      <c r="UMG82" s="164"/>
      <c r="UMH82" s="164"/>
      <c r="UMI82" s="164"/>
      <c r="UMJ82" s="164"/>
      <c r="UMK82" s="164"/>
      <c r="UML82" s="164"/>
      <c r="UMM82" s="164"/>
      <c r="UMN82" s="164"/>
      <c r="UMO82" s="164"/>
      <c r="UMP82" s="164"/>
      <c r="UMQ82" s="164"/>
      <c r="UMR82" s="164"/>
      <c r="UMS82" s="164"/>
      <c r="UMT82" s="164"/>
      <c r="UMU82" s="164"/>
      <c r="UMV82" s="164"/>
      <c r="UMW82" s="164"/>
      <c r="UMX82" s="164"/>
      <c r="UMY82" s="164"/>
      <c r="UMZ82" s="164"/>
      <c r="UNA82" s="164"/>
      <c r="UNB82" s="164"/>
      <c r="UNC82" s="164"/>
      <c r="UND82" s="164"/>
      <c r="UNE82" s="164"/>
      <c r="UNF82" s="164"/>
      <c r="UNG82" s="164"/>
      <c r="UNH82" s="164"/>
      <c r="UNI82" s="164"/>
      <c r="UNJ82" s="164"/>
      <c r="UNK82" s="164"/>
      <c r="UNL82" s="164"/>
      <c r="UNM82" s="164"/>
      <c r="UNN82" s="164"/>
      <c r="UNO82" s="164"/>
      <c r="UNP82" s="164"/>
      <c r="UNQ82" s="164"/>
      <c r="UNR82" s="164"/>
      <c r="UNS82" s="164"/>
      <c r="UNT82" s="164"/>
      <c r="UNU82" s="164"/>
      <c r="UNV82" s="164"/>
      <c r="UNW82" s="164"/>
      <c r="UNX82" s="164"/>
      <c r="UNY82" s="164"/>
      <c r="UNZ82" s="164"/>
      <c r="UOA82" s="164"/>
      <c r="UOB82" s="164"/>
      <c r="UOC82" s="164"/>
      <c r="UOD82" s="164"/>
      <c r="UOE82" s="164"/>
      <c r="UOF82" s="164"/>
      <c r="UOG82" s="164"/>
      <c r="UOH82" s="164"/>
      <c r="UOI82" s="164"/>
      <c r="UOJ82" s="164"/>
      <c r="UOK82" s="164"/>
      <c r="UOL82" s="164"/>
      <c r="UOM82" s="164"/>
      <c r="UON82" s="164"/>
      <c r="UOO82" s="164"/>
      <c r="UOP82" s="164"/>
      <c r="UOQ82" s="164"/>
      <c r="UOR82" s="164"/>
      <c r="UOS82" s="164"/>
      <c r="UOT82" s="164"/>
      <c r="UOU82" s="164"/>
      <c r="UOV82" s="164"/>
      <c r="UOW82" s="164"/>
      <c r="UOX82" s="164"/>
      <c r="UOY82" s="164"/>
      <c r="UOZ82" s="164"/>
      <c r="UPA82" s="164"/>
      <c r="UPB82" s="164"/>
      <c r="UPC82" s="164"/>
      <c r="UPD82" s="164"/>
      <c r="UPE82" s="164"/>
      <c r="UPF82" s="164"/>
      <c r="UPG82" s="164"/>
      <c r="UPH82" s="164"/>
      <c r="UPI82" s="164"/>
      <c r="UPJ82" s="164"/>
      <c r="UPK82" s="164"/>
      <c r="UPL82" s="164"/>
      <c r="UPM82" s="164"/>
      <c r="UPN82" s="164"/>
      <c r="UPO82" s="164"/>
      <c r="UPP82" s="164"/>
      <c r="UPQ82" s="164"/>
      <c r="UPR82" s="164"/>
      <c r="UPS82" s="164"/>
      <c r="UPT82" s="164"/>
      <c r="UPU82" s="164"/>
      <c r="UPV82" s="164"/>
      <c r="UPW82" s="164"/>
      <c r="UPX82" s="164"/>
      <c r="UPY82" s="164"/>
      <c r="UPZ82" s="164"/>
      <c r="UQA82" s="164"/>
      <c r="UQB82" s="164"/>
      <c r="UQC82" s="164"/>
      <c r="UQD82" s="164"/>
      <c r="UQE82" s="164"/>
      <c r="UQF82" s="164"/>
      <c r="UQG82" s="164"/>
      <c r="UQH82" s="164"/>
      <c r="UQI82" s="164"/>
      <c r="UQJ82" s="164"/>
      <c r="UQK82" s="164"/>
      <c r="UQL82" s="164"/>
      <c r="UQM82" s="164"/>
      <c r="UQN82" s="164"/>
      <c r="UQO82" s="164"/>
      <c r="UQP82" s="164"/>
      <c r="UQQ82" s="164"/>
      <c r="UQR82" s="164"/>
      <c r="UQS82" s="164"/>
      <c r="UQT82" s="164"/>
      <c r="UQU82" s="164"/>
      <c r="UQV82" s="164"/>
      <c r="UQW82" s="164"/>
      <c r="UQX82" s="164"/>
      <c r="UQY82" s="164"/>
      <c r="UQZ82" s="164"/>
      <c r="URA82" s="164"/>
      <c r="URB82" s="164"/>
      <c r="URC82" s="164"/>
      <c r="URD82" s="164"/>
      <c r="URE82" s="164"/>
      <c r="URF82" s="164"/>
      <c r="URG82" s="164"/>
      <c r="URH82" s="164"/>
      <c r="URI82" s="164"/>
      <c r="URJ82" s="164"/>
      <c r="URK82" s="164"/>
      <c r="URL82" s="164"/>
      <c r="URM82" s="164"/>
      <c r="URN82" s="164"/>
      <c r="URO82" s="164"/>
      <c r="URP82" s="164"/>
      <c r="URQ82" s="164"/>
      <c r="URR82" s="164"/>
      <c r="URS82" s="164"/>
      <c r="URT82" s="164"/>
      <c r="URU82" s="164"/>
      <c r="URV82" s="164"/>
      <c r="URW82" s="164"/>
      <c r="URX82" s="164"/>
      <c r="URY82" s="164"/>
      <c r="URZ82" s="164"/>
      <c r="USA82" s="164"/>
      <c r="USB82" s="164"/>
      <c r="USC82" s="164"/>
      <c r="USD82" s="164"/>
      <c r="USE82" s="164"/>
      <c r="USF82" s="164"/>
      <c r="USG82" s="164"/>
      <c r="USH82" s="164"/>
      <c r="USI82" s="164"/>
      <c r="USJ82" s="164"/>
      <c r="USK82" s="164"/>
      <c r="USL82" s="164"/>
      <c r="USM82" s="164"/>
      <c r="USN82" s="164"/>
      <c r="USO82" s="164"/>
      <c r="USP82" s="164"/>
      <c r="USQ82" s="164"/>
      <c r="USR82" s="164"/>
      <c r="USS82" s="164"/>
      <c r="UST82" s="164"/>
      <c r="USU82" s="164"/>
      <c r="USV82" s="164"/>
      <c r="USW82" s="164"/>
      <c r="USX82" s="164"/>
      <c r="USY82" s="164"/>
      <c r="USZ82" s="164"/>
      <c r="UTA82" s="164"/>
      <c r="UTB82" s="164"/>
      <c r="UTC82" s="164"/>
      <c r="UTD82" s="164"/>
      <c r="UTE82" s="164"/>
      <c r="UTF82" s="164"/>
      <c r="UTG82" s="164"/>
      <c r="UTH82" s="164"/>
      <c r="UTI82" s="164"/>
      <c r="UTJ82" s="164"/>
      <c r="UTK82" s="164"/>
      <c r="UTL82" s="164"/>
      <c r="UTM82" s="164"/>
      <c r="UTN82" s="164"/>
      <c r="UTO82" s="164"/>
      <c r="UTP82" s="164"/>
      <c r="UTQ82" s="164"/>
      <c r="UTR82" s="164"/>
      <c r="UTS82" s="164"/>
      <c r="UTT82" s="164"/>
      <c r="UTU82" s="164"/>
      <c r="UTV82" s="164"/>
      <c r="UTW82" s="164"/>
      <c r="UTX82" s="164"/>
      <c r="UTY82" s="164"/>
      <c r="UTZ82" s="164"/>
      <c r="UUA82" s="164"/>
      <c r="UUB82" s="164"/>
      <c r="UUC82" s="164"/>
      <c r="UUD82" s="164"/>
      <c r="UUE82" s="164"/>
      <c r="UUF82" s="164"/>
      <c r="UUG82" s="164"/>
      <c r="UUH82" s="164"/>
      <c r="UUI82" s="164"/>
      <c r="UUJ82" s="164"/>
      <c r="UUK82" s="164"/>
      <c r="UUL82" s="164"/>
      <c r="UUM82" s="164"/>
      <c r="UUN82" s="164"/>
      <c r="UUO82" s="164"/>
      <c r="UUP82" s="164"/>
      <c r="UUQ82" s="164"/>
      <c r="UUR82" s="164"/>
      <c r="UUS82" s="164"/>
      <c r="UUT82" s="164"/>
      <c r="UUU82" s="164"/>
      <c r="UUV82" s="164"/>
      <c r="UUW82" s="164"/>
      <c r="UUX82" s="164"/>
      <c r="UUY82" s="164"/>
      <c r="UUZ82" s="164"/>
      <c r="UVA82" s="164"/>
      <c r="UVB82" s="164"/>
      <c r="UVC82" s="164"/>
      <c r="UVD82" s="164"/>
      <c r="UVE82" s="164"/>
      <c r="UVF82" s="164"/>
      <c r="UVG82" s="164"/>
      <c r="UVH82" s="164"/>
      <c r="UVI82" s="164"/>
      <c r="UVJ82" s="164"/>
      <c r="UVK82" s="164"/>
      <c r="UVL82" s="164"/>
      <c r="UVM82" s="164"/>
      <c r="UVN82" s="164"/>
      <c r="UVO82" s="164"/>
      <c r="UVP82" s="164"/>
      <c r="UVQ82" s="164"/>
      <c r="UVR82" s="164"/>
      <c r="UVS82" s="164"/>
      <c r="UVT82" s="164"/>
      <c r="UVU82" s="164"/>
      <c r="UVV82" s="164"/>
      <c r="UVW82" s="164"/>
      <c r="UVX82" s="164"/>
      <c r="UVY82" s="164"/>
      <c r="UVZ82" s="164"/>
      <c r="UWA82" s="164"/>
      <c r="UWB82" s="164"/>
      <c r="UWC82" s="164"/>
      <c r="UWD82" s="164"/>
      <c r="UWE82" s="164"/>
      <c r="UWF82" s="164"/>
      <c r="UWG82" s="164"/>
      <c r="UWH82" s="164"/>
      <c r="UWI82" s="164"/>
      <c r="UWJ82" s="164"/>
      <c r="UWK82" s="164"/>
      <c r="UWL82" s="164"/>
      <c r="UWM82" s="164"/>
      <c r="UWN82" s="164"/>
      <c r="UWO82" s="164"/>
      <c r="UWP82" s="164"/>
      <c r="UWQ82" s="164"/>
      <c r="UWR82" s="164"/>
      <c r="UWS82" s="164"/>
      <c r="UWT82" s="164"/>
      <c r="UWU82" s="164"/>
      <c r="UWV82" s="164"/>
      <c r="UWW82" s="164"/>
      <c r="UWX82" s="164"/>
      <c r="UWY82" s="164"/>
      <c r="UWZ82" s="164"/>
      <c r="UXA82" s="164"/>
      <c r="UXB82" s="164"/>
      <c r="UXC82" s="164"/>
      <c r="UXD82" s="164"/>
      <c r="UXE82" s="164"/>
      <c r="UXF82" s="164"/>
      <c r="UXG82" s="164"/>
      <c r="UXH82" s="164"/>
      <c r="UXI82" s="164"/>
      <c r="UXJ82" s="164"/>
      <c r="UXK82" s="164"/>
      <c r="UXL82" s="164"/>
      <c r="UXM82" s="164"/>
      <c r="UXN82" s="164"/>
      <c r="UXO82" s="164"/>
      <c r="UXP82" s="164"/>
      <c r="UXQ82" s="164"/>
      <c r="UXR82" s="164"/>
      <c r="UXS82" s="164"/>
      <c r="UXT82" s="164"/>
      <c r="UXU82" s="164"/>
      <c r="UXV82" s="164"/>
      <c r="UXW82" s="164"/>
      <c r="UXX82" s="164"/>
      <c r="UXY82" s="164"/>
      <c r="UXZ82" s="164"/>
      <c r="UYA82" s="164"/>
      <c r="UYB82" s="164"/>
      <c r="UYC82" s="164"/>
      <c r="UYD82" s="164"/>
      <c r="UYE82" s="164"/>
      <c r="UYF82" s="164"/>
      <c r="UYG82" s="164"/>
      <c r="UYH82" s="164"/>
      <c r="UYI82" s="164"/>
      <c r="UYJ82" s="164"/>
      <c r="UYK82" s="164"/>
      <c r="UYL82" s="164"/>
      <c r="UYM82" s="164"/>
      <c r="UYN82" s="164"/>
      <c r="UYO82" s="164"/>
      <c r="UYP82" s="164"/>
      <c r="UYQ82" s="164"/>
      <c r="UYR82" s="164"/>
      <c r="UYS82" s="164"/>
      <c r="UYT82" s="164"/>
      <c r="UYU82" s="164"/>
      <c r="UYV82" s="164"/>
      <c r="UYW82" s="164"/>
      <c r="UYX82" s="164"/>
      <c r="UYY82" s="164"/>
      <c r="UYZ82" s="164"/>
      <c r="UZA82" s="164"/>
      <c r="UZB82" s="164"/>
      <c r="UZC82" s="164"/>
      <c r="UZD82" s="164"/>
      <c r="UZE82" s="164"/>
      <c r="UZF82" s="164"/>
      <c r="UZG82" s="164"/>
      <c r="UZH82" s="164"/>
      <c r="UZI82" s="164"/>
      <c r="UZJ82" s="164"/>
      <c r="UZK82" s="164"/>
      <c r="UZL82" s="164"/>
      <c r="UZM82" s="164"/>
      <c r="UZN82" s="164"/>
      <c r="UZO82" s="164"/>
      <c r="UZP82" s="164"/>
      <c r="UZQ82" s="164"/>
      <c r="UZR82" s="164"/>
      <c r="UZS82" s="164"/>
      <c r="UZT82" s="164"/>
      <c r="UZU82" s="164"/>
      <c r="UZV82" s="164"/>
      <c r="UZW82" s="164"/>
      <c r="UZX82" s="164"/>
      <c r="UZY82" s="164"/>
      <c r="UZZ82" s="164"/>
      <c r="VAA82" s="164"/>
      <c r="VAB82" s="164"/>
      <c r="VAC82" s="164"/>
      <c r="VAD82" s="164"/>
      <c r="VAE82" s="164"/>
      <c r="VAF82" s="164"/>
      <c r="VAG82" s="164"/>
      <c r="VAH82" s="164"/>
      <c r="VAI82" s="164"/>
      <c r="VAJ82" s="164"/>
      <c r="VAK82" s="164"/>
      <c r="VAL82" s="164"/>
      <c r="VAM82" s="164"/>
      <c r="VAN82" s="164"/>
      <c r="VAO82" s="164"/>
      <c r="VAP82" s="164"/>
      <c r="VAQ82" s="164"/>
      <c r="VAR82" s="164"/>
      <c r="VAS82" s="164"/>
      <c r="VAT82" s="164"/>
      <c r="VAU82" s="164"/>
      <c r="VAV82" s="164"/>
      <c r="VAW82" s="164"/>
      <c r="VAX82" s="164"/>
      <c r="VAY82" s="164"/>
      <c r="VAZ82" s="164"/>
      <c r="VBA82" s="164"/>
      <c r="VBB82" s="164"/>
      <c r="VBC82" s="164"/>
      <c r="VBD82" s="164"/>
      <c r="VBE82" s="164"/>
      <c r="VBF82" s="164"/>
      <c r="VBG82" s="164"/>
      <c r="VBH82" s="164"/>
      <c r="VBI82" s="164"/>
      <c r="VBJ82" s="164"/>
      <c r="VBK82" s="164"/>
      <c r="VBL82" s="164"/>
      <c r="VBM82" s="164"/>
      <c r="VBN82" s="164"/>
      <c r="VBO82" s="164"/>
      <c r="VBP82" s="164"/>
      <c r="VBQ82" s="164"/>
      <c r="VBR82" s="164"/>
      <c r="VBS82" s="164"/>
      <c r="VBT82" s="164"/>
      <c r="VBU82" s="164"/>
      <c r="VBV82" s="164"/>
      <c r="VBW82" s="164"/>
      <c r="VBX82" s="164"/>
      <c r="VBY82" s="164"/>
      <c r="VBZ82" s="164"/>
      <c r="VCA82" s="164"/>
      <c r="VCB82" s="164"/>
      <c r="VCC82" s="164"/>
      <c r="VCD82" s="164"/>
      <c r="VCE82" s="164"/>
      <c r="VCF82" s="164"/>
      <c r="VCG82" s="164"/>
      <c r="VCH82" s="164"/>
      <c r="VCI82" s="164"/>
      <c r="VCJ82" s="164"/>
      <c r="VCK82" s="164"/>
      <c r="VCL82" s="164"/>
      <c r="VCM82" s="164"/>
      <c r="VCN82" s="164"/>
      <c r="VCO82" s="164"/>
      <c r="VCP82" s="164"/>
      <c r="VCQ82" s="164"/>
      <c r="VCR82" s="164"/>
      <c r="VCS82" s="164"/>
      <c r="VCT82" s="164"/>
      <c r="VCU82" s="164"/>
      <c r="VCV82" s="164"/>
      <c r="VCW82" s="164"/>
      <c r="VCX82" s="164"/>
      <c r="VCY82" s="164"/>
      <c r="VCZ82" s="164"/>
      <c r="VDA82" s="164"/>
      <c r="VDB82" s="164"/>
      <c r="VDC82" s="164"/>
      <c r="VDD82" s="164"/>
      <c r="VDE82" s="164"/>
      <c r="VDF82" s="164"/>
      <c r="VDG82" s="164"/>
      <c r="VDH82" s="164"/>
      <c r="VDI82" s="164"/>
      <c r="VDJ82" s="164"/>
      <c r="VDK82" s="164"/>
      <c r="VDL82" s="164"/>
      <c r="VDM82" s="164"/>
      <c r="VDN82" s="164"/>
      <c r="VDO82" s="164"/>
      <c r="VDP82" s="164"/>
      <c r="VDQ82" s="164"/>
      <c r="VDR82" s="164"/>
      <c r="VDS82" s="164"/>
      <c r="VDT82" s="164"/>
      <c r="VDU82" s="164"/>
      <c r="VDV82" s="164"/>
      <c r="VDW82" s="164"/>
      <c r="VDX82" s="164"/>
      <c r="VDY82" s="164"/>
      <c r="VDZ82" s="164"/>
      <c r="VEA82" s="164"/>
      <c r="VEB82" s="164"/>
      <c r="VEC82" s="164"/>
      <c r="VED82" s="164"/>
      <c r="VEE82" s="164"/>
      <c r="VEF82" s="164"/>
      <c r="VEG82" s="164"/>
      <c r="VEH82" s="164"/>
      <c r="VEI82" s="164"/>
      <c r="VEJ82" s="164"/>
      <c r="VEK82" s="164"/>
      <c r="VEL82" s="164"/>
      <c r="VEM82" s="164"/>
      <c r="VEN82" s="164"/>
      <c r="VEO82" s="164"/>
      <c r="VEP82" s="164"/>
      <c r="VEQ82" s="164"/>
      <c r="VER82" s="164"/>
      <c r="VES82" s="164"/>
      <c r="VET82" s="164"/>
      <c r="VEU82" s="164"/>
      <c r="VEV82" s="164"/>
      <c r="VEW82" s="164"/>
      <c r="VEX82" s="164"/>
      <c r="VEY82" s="164"/>
      <c r="VEZ82" s="164"/>
      <c r="VFA82" s="164"/>
      <c r="VFB82" s="164"/>
      <c r="VFC82" s="164"/>
      <c r="VFD82" s="164"/>
      <c r="VFE82" s="164"/>
      <c r="VFF82" s="164"/>
      <c r="VFG82" s="164"/>
      <c r="VFH82" s="164"/>
      <c r="VFI82" s="164"/>
      <c r="VFJ82" s="164"/>
      <c r="VFK82" s="164"/>
      <c r="VFL82" s="164"/>
      <c r="VFM82" s="164"/>
      <c r="VFN82" s="164"/>
      <c r="VFO82" s="164"/>
      <c r="VFP82" s="164"/>
      <c r="VFQ82" s="164"/>
      <c r="VFR82" s="164"/>
      <c r="VFS82" s="164"/>
      <c r="VFT82" s="164"/>
      <c r="VFU82" s="164"/>
      <c r="VFV82" s="164"/>
      <c r="VFW82" s="164"/>
      <c r="VFX82" s="164"/>
      <c r="VFY82" s="164"/>
      <c r="VFZ82" s="164"/>
      <c r="VGA82" s="164"/>
      <c r="VGB82" s="164"/>
      <c r="VGC82" s="164"/>
      <c r="VGD82" s="164"/>
      <c r="VGE82" s="164"/>
      <c r="VGF82" s="164"/>
      <c r="VGG82" s="164"/>
      <c r="VGH82" s="164"/>
      <c r="VGI82" s="164"/>
      <c r="VGJ82" s="164"/>
      <c r="VGK82" s="164"/>
      <c r="VGL82" s="164"/>
      <c r="VGM82" s="164"/>
      <c r="VGN82" s="164"/>
      <c r="VGO82" s="164"/>
      <c r="VGP82" s="164"/>
      <c r="VGQ82" s="164"/>
      <c r="VGR82" s="164"/>
      <c r="VGS82" s="164"/>
      <c r="VGT82" s="164"/>
      <c r="VGU82" s="164"/>
      <c r="VGV82" s="164"/>
      <c r="VGW82" s="164"/>
      <c r="VGX82" s="164"/>
      <c r="VGY82" s="164"/>
      <c r="VGZ82" s="164"/>
      <c r="VHA82" s="164"/>
      <c r="VHB82" s="164"/>
      <c r="VHC82" s="164"/>
      <c r="VHD82" s="164"/>
      <c r="VHE82" s="164"/>
      <c r="VHF82" s="164"/>
      <c r="VHG82" s="164"/>
      <c r="VHH82" s="164"/>
      <c r="VHI82" s="164"/>
      <c r="VHJ82" s="164"/>
      <c r="VHK82" s="164"/>
      <c r="VHL82" s="164"/>
      <c r="VHM82" s="164"/>
      <c r="VHN82" s="164"/>
      <c r="VHO82" s="164"/>
      <c r="VHP82" s="164"/>
      <c r="VHQ82" s="164"/>
      <c r="VHR82" s="164"/>
      <c r="VHS82" s="164"/>
      <c r="VHT82" s="164"/>
      <c r="VHU82" s="164"/>
      <c r="VHV82" s="164"/>
      <c r="VHW82" s="164"/>
      <c r="VHX82" s="164"/>
      <c r="VHY82" s="164"/>
      <c r="VHZ82" s="164"/>
      <c r="VIA82" s="164"/>
      <c r="VIB82" s="164"/>
      <c r="VIC82" s="164"/>
      <c r="VID82" s="164"/>
      <c r="VIE82" s="164"/>
      <c r="VIF82" s="164"/>
      <c r="VIG82" s="164"/>
      <c r="VIH82" s="164"/>
      <c r="VII82" s="164"/>
      <c r="VIJ82" s="164"/>
      <c r="VIK82" s="164"/>
      <c r="VIL82" s="164"/>
      <c r="VIM82" s="164"/>
      <c r="VIN82" s="164"/>
      <c r="VIO82" s="164"/>
      <c r="VIP82" s="164"/>
      <c r="VIQ82" s="164"/>
      <c r="VIR82" s="164"/>
      <c r="VIS82" s="164"/>
      <c r="VIT82" s="164"/>
      <c r="VIU82" s="164"/>
      <c r="VIV82" s="164"/>
      <c r="VIW82" s="164"/>
      <c r="VIX82" s="164"/>
      <c r="VIY82" s="164"/>
      <c r="VIZ82" s="164"/>
      <c r="VJA82" s="164"/>
      <c r="VJB82" s="164"/>
      <c r="VJC82" s="164"/>
      <c r="VJD82" s="164"/>
      <c r="VJE82" s="164"/>
      <c r="VJF82" s="164"/>
      <c r="VJG82" s="164"/>
      <c r="VJH82" s="164"/>
      <c r="VJI82" s="164"/>
      <c r="VJJ82" s="164"/>
      <c r="VJK82" s="164"/>
      <c r="VJL82" s="164"/>
      <c r="VJM82" s="164"/>
      <c r="VJN82" s="164"/>
      <c r="VJO82" s="164"/>
      <c r="VJP82" s="164"/>
      <c r="VJQ82" s="164"/>
      <c r="VJR82" s="164"/>
      <c r="VJS82" s="164"/>
      <c r="VJT82" s="164"/>
      <c r="VJU82" s="164"/>
      <c r="VJV82" s="164"/>
      <c r="VJW82" s="164"/>
      <c r="VJX82" s="164"/>
      <c r="VJY82" s="164"/>
      <c r="VJZ82" s="164"/>
      <c r="VKA82" s="164"/>
      <c r="VKB82" s="164"/>
      <c r="VKC82" s="164"/>
      <c r="VKD82" s="164"/>
      <c r="VKE82" s="164"/>
      <c r="VKF82" s="164"/>
      <c r="VKG82" s="164"/>
      <c r="VKH82" s="164"/>
      <c r="VKI82" s="164"/>
      <c r="VKJ82" s="164"/>
      <c r="VKK82" s="164"/>
      <c r="VKL82" s="164"/>
      <c r="VKM82" s="164"/>
      <c r="VKN82" s="164"/>
      <c r="VKO82" s="164"/>
      <c r="VKP82" s="164"/>
      <c r="VKQ82" s="164"/>
      <c r="VKR82" s="164"/>
      <c r="VKS82" s="164"/>
      <c r="VKT82" s="164"/>
      <c r="VKU82" s="164"/>
      <c r="VKV82" s="164"/>
      <c r="VKW82" s="164"/>
      <c r="VKX82" s="164"/>
      <c r="VKY82" s="164"/>
      <c r="VKZ82" s="164"/>
      <c r="VLA82" s="164"/>
      <c r="VLB82" s="164"/>
      <c r="VLC82" s="164"/>
      <c r="VLD82" s="164"/>
      <c r="VLE82" s="164"/>
      <c r="VLF82" s="164"/>
      <c r="VLG82" s="164"/>
      <c r="VLH82" s="164"/>
      <c r="VLI82" s="164"/>
      <c r="VLJ82" s="164"/>
      <c r="VLK82" s="164"/>
      <c r="VLL82" s="164"/>
      <c r="VLM82" s="164"/>
      <c r="VLN82" s="164"/>
      <c r="VLO82" s="164"/>
      <c r="VLP82" s="164"/>
      <c r="VLQ82" s="164"/>
      <c r="VLR82" s="164"/>
      <c r="VLS82" s="164"/>
      <c r="VLT82" s="164"/>
      <c r="VLU82" s="164"/>
      <c r="VLV82" s="164"/>
      <c r="VLW82" s="164"/>
      <c r="VLX82" s="164"/>
      <c r="VLY82" s="164"/>
      <c r="VLZ82" s="164"/>
      <c r="VMA82" s="164"/>
      <c r="VMB82" s="164"/>
      <c r="VMC82" s="164"/>
      <c r="VMD82" s="164"/>
      <c r="VME82" s="164"/>
      <c r="VMF82" s="164"/>
      <c r="VMG82" s="164"/>
      <c r="VMH82" s="164"/>
      <c r="VMI82" s="164"/>
      <c r="VMJ82" s="164"/>
      <c r="VMK82" s="164"/>
      <c r="VML82" s="164"/>
      <c r="VMM82" s="164"/>
      <c r="VMN82" s="164"/>
      <c r="VMO82" s="164"/>
      <c r="VMP82" s="164"/>
      <c r="VMQ82" s="164"/>
      <c r="VMR82" s="164"/>
      <c r="VMS82" s="164"/>
      <c r="VMT82" s="164"/>
      <c r="VMU82" s="164"/>
      <c r="VMV82" s="164"/>
      <c r="VMW82" s="164"/>
      <c r="VMX82" s="164"/>
      <c r="VMY82" s="164"/>
      <c r="VMZ82" s="164"/>
      <c r="VNA82" s="164"/>
      <c r="VNB82" s="164"/>
      <c r="VNC82" s="164"/>
      <c r="VND82" s="164"/>
      <c r="VNE82" s="164"/>
      <c r="VNF82" s="164"/>
      <c r="VNG82" s="164"/>
      <c r="VNH82" s="164"/>
      <c r="VNI82" s="164"/>
      <c r="VNJ82" s="164"/>
      <c r="VNK82" s="164"/>
      <c r="VNL82" s="164"/>
      <c r="VNM82" s="164"/>
      <c r="VNN82" s="164"/>
      <c r="VNO82" s="164"/>
      <c r="VNP82" s="164"/>
      <c r="VNQ82" s="164"/>
      <c r="VNR82" s="164"/>
      <c r="VNS82" s="164"/>
      <c r="VNT82" s="164"/>
      <c r="VNU82" s="164"/>
      <c r="VNV82" s="164"/>
      <c r="VNW82" s="164"/>
      <c r="VNX82" s="164"/>
      <c r="VNY82" s="164"/>
      <c r="VNZ82" s="164"/>
      <c r="VOA82" s="164"/>
      <c r="VOB82" s="164"/>
      <c r="VOC82" s="164"/>
      <c r="VOD82" s="164"/>
      <c r="VOE82" s="164"/>
      <c r="VOF82" s="164"/>
      <c r="VOG82" s="164"/>
      <c r="VOH82" s="164"/>
      <c r="VOI82" s="164"/>
      <c r="VOJ82" s="164"/>
      <c r="VOK82" s="164"/>
      <c r="VOL82" s="164"/>
      <c r="VOM82" s="164"/>
      <c r="VON82" s="164"/>
      <c r="VOO82" s="164"/>
      <c r="VOP82" s="164"/>
      <c r="VOQ82" s="164"/>
      <c r="VOR82" s="164"/>
      <c r="VOS82" s="164"/>
      <c r="VOT82" s="164"/>
      <c r="VOU82" s="164"/>
      <c r="VOV82" s="164"/>
      <c r="VOW82" s="164"/>
      <c r="VOX82" s="164"/>
      <c r="VOY82" s="164"/>
      <c r="VOZ82" s="164"/>
      <c r="VPA82" s="164"/>
      <c r="VPB82" s="164"/>
      <c r="VPC82" s="164"/>
      <c r="VPD82" s="164"/>
      <c r="VPE82" s="164"/>
      <c r="VPF82" s="164"/>
      <c r="VPG82" s="164"/>
      <c r="VPH82" s="164"/>
      <c r="VPI82" s="164"/>
      <c r="VPJ82" s="164"/>
      <c r="VPK82" s="164"/>
      <c r="VPL82" s="164"/>
      <c r="VPM82" s="164"/>
      <c r="VPN82" s="164"/>
      <c r="VPO82" s="164"/>
      <c r="VPP82" s="164"/>
      <c r="VPQ82" s="164"/>
      <c r="VPR82" s="164"/>
      <c r="VPS82" s="164"/>
      <c r="VPT82" s="164"/>
      <c r="VPU82" s="164"/>
      <c r="VPV82" s="164"/>
      <c r="VPW82" s="164"/>
      <c r="VPX82" s="164"/>
      <c r="VPY82" s="164"/>
      <c r="VPZ82" s="164"/>
      <c r="VQA82" s="164"/>
      <c r="VQB82" s="164"/>
      <c r="VQC82" s="164"/>
      <c r="VQD82" s="164"/>
      <c r="VQE82" s="164"/>
      <c r="VQF82" s="164"/>
      <c r="VQG82" s="164"/>
      <c r="VQH82" s="164"/>
      <c r="VQI82" s="164"/>
      <c r="VQJ82" s="164"/>
      <c r="VQK82" s="164"/>
      <c r="VQL82" s="164"/>
      <c r="VQM82" s="164"/>
      <c r="VQN82" s="164"/>
      <c r="VQO82" s="164"/>
      <c r="VQP82" s="164"/>
      <c r="VQQ82" s="164"/>
      <c r="VQR82" s="164"/>
      <c r="VQS82" s="164"/>
      <c r="VQT82" s="164"/>
      <c r="VQU82" s="164"/>
      <c r="VQV82" s="164"/>
      <c r="VQW82" s="164"/>
      <c r="VQX82" s="164"/>
      <c r="VQY82" s="164"/>
      <c r="VQZ82" s="164"/>
      <c r="VRA82" s="164"/>
      <c r="VRB82" s="164"/>
      <c r="VRC82" s="164"/>
      <c r="VRD82" s="164"/>
      <c r="VRE82" s="164"/>
      <c r="VRF82" s="164"/>
      <c r="VRG82" s="164"/>
      <c r="VRH82" s="164"/>
      <c r="VRI82" s="164"/>
      <c r="VRJ82" s="164"/>
      <c r="VRK82" s="164"/>
      <c r="VRL82" s="164"/>
      <c r="VRM82" s="164"/>
      <c r="VRN82" s="164"/>
      <c r="VRO82" s="164"/>
      <c r="VRP82" s="164"/>
      <c r="VRQ82" s="164"/>
      <c r="VRR82" s="164"/>
      <c r="VRS82" s="164"/>
      <c r="VRT82" s="164"/>
      <c r="VRU82" s="164"/>
      <c r="VRV82" s="164"/>
      <c r="VRW82" s="164"/>
      <c r="VRX82" s="164"/>
      <c r="VRY82" s="164"/>
      <c r="VRZ82" s="164"/>
      <c r="VSA82" s="164"/>
      <c r="VSB82" s="164"/>
      <c r="VSC82" s="164"/>
      <c r="VSD82" s="164"/>
      <c r="VSE82" s="164"/>
      <c r="VSF82" s="164"/>
      <c r="VSG82" s="164"/>
      <c r="VSH82" s="164"/>
      <c r="VSI82" s="164"/>
      <c r="VSJ82" s="164"/>
      <c r="VSK82" s="164"/>
      <c r="VSL82" s="164"/>
      <c r="VSM82" s="164"/>
      <c r="VSN82" s="164"/>
      <c r="VSO82" s="164"/>
      <c r="VSP82" s="164"/>
      <c r="VSQ82" s="164"/>
      <c r="VSR82" s="164"/>
      <c r="VSS82" s="164"/>
      <c r="VST82" s="164"/>
      <c r="VSU82" s="164"/>
      <c r="VSV82" s="164"/>
      <c r="VSW82" s="164"/>
      <c r="VSX82" s="164"/>
      <c r="VSY82" s="164"/>
      <c r="VSZ82" s="164"/>
      <c r="VTA82" s="164"/>
      <c r="VTB82" s="164"/>
      <c r="VTC82" s="164"/>
      <c r="VTD82" s="164"/>
      <c r="VTE82" s="164"/>
      <c r="VTF82" s="164"/>
      <c r="VTG82" s="164"/>
      <c r="VTH82" s="164"/>
      <c r="VTI82" s="164"/>
      <c r="VTJ82" s="164"/>
      <c r="VTK82" s="164"/>
      <c r="VTL82" s="164"/>
      <c r="VTM82" s="164"/>
      <c r="VTN82" s="164"/>
      <c r="VTO82" s="164"/>
      <c r="VTP82" s="164"/>
      <c r="VTQ82" s="164"/>
      <c r="VTR82" s="164"/>
      <c r="VTS82" s="164"/>
      <c r="VTT82" s="164"/>
      <c r="VTU82" s="164"/>
      <c r="VTV82" s="164"/>
      <c r="VTW82" s="164"/>
      <c r="VTX82" s="164"/>
      <c r="VTY82" s="164"/>
      <c r="VTZ82" s="164"/>
      <c r="VUA82" s="164"/>
      <c r="VUB82" s="164"/>
      <c r="VUC82" s="164"/>
      <c r="VUD82" s="164"/>
      <c r="VUE82" s="164"/>
      <c r="VUF82" s="164"/>
      <c r="VUG82" s="164"/>
      <c r="VUH82" s="164"/>
      <c r="VUI82" s="164"/>
      <c r="VUJ82" s="164"/>
      <c r="VUK82" s="164"/>
      <c r="VUL82" s="164"/>
      <c r="VUM82" s="164"/>
      <c r="VUN82" s="164"/>
      <c r="VUO82" s="164"/>
      <c r="VUP82" s="164"/>
      <c r="VUQ82" s="164"/>
      <c r="VUR82" s="164"/>
      <c r="VUS82" s="164"/>
      <c r="VUT82" s="164"/>
      <c r="VUU82" s="164"/>
      <c r="VUV82" s="164"/>
      <c r="VUW82" s="164"/>
      <c r="VUX82" s="164"/>
      <c r="VUY82" s="164"/>
      <c r="VUZ82" s="164"/>
      <c r="VVA82" s="164"/>
      <c r="VVB82" s="164"/>
      <c r="VVC82" s="164"/>
      <c r="VVD82" s="164"/>
      <c r="VVE82" s="164"/>
      <c r="VVF82" s="164"/>
      <c r="VVG82" s="164"/>
      <c r="VVH82" s="164"/>
      <c r="VVI82" s="164"/>
      <c r="VVJ82" s="164"/>
      <c r="VVK82" s="164"/>
      <c r="VVL82" s="164"/>
      <c r="VVM82" s="164"/>
      <c r="VVN82" s="164"/>
      <c r="VVO82" s="164"/>
      <c r="VVP82" s="164"/>
      <c r="VVQ82" s="164"/>
      <c r="VVR82" s="164"/>
      <c r="VVS82" s="164"/>
      <c r="VVT82" s="164"/>
      <c r="VVU82" s="164"/>
      <c r="VVV82" s="164"/>
      <c r="VVW82" s="164"/>
      <c r="VVX82" s="164"/>
      <c r="VVY82" s="164"/>
      <c r="VVZ82" s="164"/>
      <c r="VWA82" s="164"/>
      <c r="VWB82" s="164"/>
      <c r="VWC82" s="164"/>
      <c r="VWD82" s="164"/>
      <c r="VWE82" s="164"/>
      <c r="VWF82" s="164"/>
      <c r="VWG82" s="164"/>
      <c r="VWH82" s="164"/>
      <c r="VWI82" s="164"/>
      <c r="VWJ82" s="164"/>
      <c r="VWK82" s="164"/>
      <c r="VWL82" s="164"/>
      <c r="VWM82" s="164"/>
      <c r="VWN82" s="164"/>
      <c r="VWO82" s="164"/>
      <c r="VWP82" s="164"/>
      <c r="VWQ82" s="164"/>
      <c r="VWR82" s="164"/>
      <c r="VWS82" s="164"/>
      <c r="VWT82" s="164"/>
      <c r="VWU82" s="164"/>
      <c r="VWV82" s="164"/>
      <c r="VWW82" s="164"/>
      <c r="VWX82" s="164"/>
      <c r="VWY82" s="164"/>
      <c r="VWZ82" s="164"/>
      <c r="VXA82" s="164"/>
      <c r="VXB82" s="164"/>
      <c r="VXC82" s="164"/>
      <c r="VXD82" s="164"/>
      <c r="VXE82" s="164"/>
      <c r="VXF82" s="164"/>
      <c r="VXG82" s="164"/>
      <c r="VXH82" s="164"/>
      <c r="VXI82" s="164"/>
      <c r="VXJ82" s="164"/>
      <c r="VXK82" s="164"/>
      <c r="VXL82" s="164"/>
      <c r="VXM82" s="164"/>
      <c r="VXN82" s="164"/>
      <c r="VXO82" s="164"/>
      <c r="VXP82" s="164"/>
      <c r="VXQ82" s="164"/>
      <c r="VXR82" s="164"/>
      <c r="VXS82" s="164"/>
      <c r="VXT82" s="164"/>
      <c r="VXU82" s="164"/>
      <c r="VXV82" s="164"/>
      <c r="VXW82" s="164"/>
      <c r="VXX82" s="164"/>
      <c r="VXY82" s="164"/>
      <c r="VXZ82" s="164"/>
      <c r="VYA82" s="164"/>
      <c r="VYB82" s="164"/>
      <c r="VYC82" s="164"/>
      <c r="VYD82" s="164"/>
      <c r="VYE82" s="164"/>
      <c r="VYF82" s="164"/>
      <c r="VYG82" s="164"/>
      <c r="VYH82" s="164"/>
      <c r="VYI82" s="164"/>
      <c r="VYJ82" s="164"/>
      <c r="VYK82" s="164"/>
      <c r="VYL82" s="164"/>
      <c r="VYM82" s="164"/>
      <c r="VYN82" s="164"/>
      <c r="VYO82" s="164"/>
      <c r="VYP82" s="164"/>
      <c r="VYQ82" s="164"/>
      <c r="VYR82" s="164"/>
      <c r="VYS82" s="164"/>
      <c r="VYT82" s="164"/>
      <c r="VYU82" s="164"/>
      <c r="VYV82" s="164"/>
      <c r="VYW82" s="164"/>
      <c r="VYX82" s="164"/>
      <c r="VYY82" s="164"/>
      <c r="VYZ82" s="164"/>
      <c r="VZA82" s="164"/>
      <c r="VZB82" s="164"/>
      <c r="VZC82" s="164"/>
      <c r="VZD82" s="164"/>
      <c r="VZE82" s="164"/>
      <c r="VZF82" s="164"/>
      <c r="VZG82" s="164"/>
      <c r="VZH82" s="164"/>
      <c r="VZI82" s="164"/>
      <c r="VZJ82" s="164"/>
      <c r="VZK82" s="164"/>
      <c r="VZL82" s="164"/>
      <c r="VZM82" s="164"/>
      <c r="VZN82" s="164"/>
      <c r="VZO82" s="164"/>
      <c r="VZP82" s="164"/>
      <c r="VZQ82" s="164"/>
      <c r="VZR82" s="164"/>
      <c r="VZS82" s="164"/>
      <c r="VZT82" s="164"/>
      <c r="VZU82" s="164"/>
      <c r="VZV82" s="164"/>
      <c r="VZW82" s="164"/>
      <c r="VZX82" s="164"/>
      <c r="VZY82" s="164"/>
      <c r="VZZ82" s="164"/>
      <c r="WAA82" s="164"/>
      <c r="WAB82" s="164"/>
      <c r="WAC82" s="164"/>
      <c r="WAD82" s="164"/>
      <c r="WAE82" s="164"/>
      <c r="WAF82" s="164"/>
      <c r="WAG82" s="164"/>
      <c r="WAH82" s="164"/>
      <c r="WAI82" s="164"/>
      <c r="WAJ82" s="164"/>
      <c r="WAK82" s="164"/>
      <c r="WAL82" s="164"/>
      <c r="WAM82" s="164"/>
      <c r="WAN82" s="164"/>
      <c r="WAO82" s="164"/>
      <c r="WAP82" s="164"/>
      <c r="WAQ82" s="164"/>
      <c r="WAR82" s="164"/>
      <c r="WAS82" s="164"/>
      <c r="WAT82" s="164"/>
      <c r="WAU82" s="164"/>
      <c r="WAV82" s="164"/>
      <c r="WAW82" s="164"/>
      <c r="WAX82" s="164"/>
      <c r="WAY82" s="164"/>
      <c r="WAZ82" s="164"/>
      <c r="WBA82" s="164"/>
      <c r="WBB82" s="164"/>
      <c r="WBC82" s="164"/>
      <c r="WBD82" s="164"/>
      <c r="WBE82" s="164"/>
      <c r="WBF82" s="164"/>
      <c r="WBG82" s="164"/>
      <c r="WBH82" s="164"/>
      <c r="WBI82" s="164"/>
      <c r="WBJ82" s="164"/>
      <c r="WBK82" s="164"/>
      <c r="WBL82" s="164"/>
      <c r="WBM82" s="164"/>
      <c r="WBN82" s="164"/>
      <c r="WBO82" s="164"/>
      <c r="WBP82" s="164"/>
      <c r="WBQ82" s="164"/>
      <c r="WBR82" s="164"/>
      <c r="WBS82" s="164"/>
      <c r="WBT82" s="164"/>
      <c r="WBU82" s="164"/>
      <c r="WBV82" s="164"/>
      <c r="WBW82" s="164"/>
      <c r="WBX82" s="164"/>
      <c r="WBY82" s="164"/>
      <c r="WBZ82" s="164"/>
      <c r="WCA82" s="164"/>
      <c r="WCB82" s="164"/>
      <c r="WCC82" s="164"/>
      <c r="WCD82" s="164"/>
      <c r="WCE82" s="164"/>
      <c r="WCF82" s="164"/>
      <c r="WCG82" s="164"/>
      <c r="WCH82" s="164"/>
      <c r="WCI82" s="164"/>
      <c r="WCJ82" s="164"/>
      <c r="WCK82" s="164"/>
      <c r="WCL82" s="164"/>
      <c r="WCM82" s="164"/>
      <c r="WCN82" s="164"/>
      <c r="WCO82" s="164"/>
      <c r="WCP82" s="164"/>
      <c r="WCQ82" s="164"/>
      <c r="WCR82" s="164"/>
      <c r="WCS82" s="164"/>
      <c r="WCT82" s="164"/>
      <c r="WCU82" s="164"/>
      <c r="WCV82" s="164"/>
      <c r="WCW82" s="164"/>
      <c r="WCX82" s="164"/>
      <c r="WCY82" s="164"/>
      <c r="WCZ82" s="164"/>
      <c r="WDA82" s="164"/>
      <c r="WDB82" s="164"/>
      <c r="WDC82" s="164"/>
      <c r="WDD82" s="164"/>
      <c r="WDE82" s="164"/>
      <c r="WDF82" s="164"/>
      <c r="WDG82" s="164"/>
      <c r="WDH82" s="164"/>
      <c r="WDI82" s="164"/>
      <c r="WDJ82" s="164"/>
      <c r="WDK82" s="164"/>
      <c r="WDL82" s="164"/>
      <c r="WDM82" s="164"/>
      <c r="WDN82" s="164"/>
      <c r="WDO82" s="164"/>
      <c r="WDP82" s="164"/>
      <c r="WDQ82" s="164"/>
      <c r="WDR82" s="164"/>
      <c r="WDS82" s="164"/>
      <c r="WDT82" s="164"/>
      <c r="WDU82" s="164"/>
      <c r="WDV82" s="164"/>
      <c r="WDW82" s="164"/>
      <c r="WDX82" s="164"/>
      <c r="WDY82" s="164"/>
      <c r="WDZ82" s="164"/>
      <c r="WEA82" s="164"/>
      <c r="WEB82" s="164"/>
      <c r="WEC82" s="164"/>
      <c r="WED82" s="164"/>
      <c r="WEE82" s="164"/>
      <c r="WEF82" s="164"/>
      <c r="WEG82" s="164"/>
      <c r="WEH82" s="164"/>
      <c r="WEI82" s="164"/>
      <c r="WEJ82" s="164"/>
      <c r="WEK82" s="164"/>
      <c r="WEL82" s="164"/>
      <c r="WEM82" s="164"/>
      <c r="WEN82" s="164"/>
      <c r="WEO82" s="164"/>
      <c r="WEP82" s="164"/>
      <c r="WEQ82" s="164"/>
      <c r="WER82" s="164"/>
      <c r="WES82" s="164"/>
      <c r="WET82" s="164"/>
      <c r="WEU82" s="164"/>
      <c r="WEV82" s="164"/>
      <c r="WEW82" s="164"/>
      <c r="WEX82" s="164"/>
      <c r="WEY82" s="164"/>
      <c r="WEZ82" s="164"/>
      <c r="WFA82" s="164"/>
      <c r="WFB82" s="164"/>
      <c r="WFC82" s="164"/>
      <c r="WFD82" s="164"/>
      <c r="WFE82" s="164"/>
      <c r="WFF82" s="164"/>
      <c r="WFG82" s="164"/>
      <c r="WFH82" s="164"/>
      <c r="WFI82" s="164"/>
      <c r="WFJ82" s="164"/>
      <c r="WFK82" s="164"/>
      <c r="WFL82" s="164"/>
      <c r="WFM82" s="164"/>
      <c r="WFN82" s="164"/>
      <c r="WFO82" s="164"/>
      <c r="WFP82" s="164"/>
      <c r="WFQ82" s="164"/>
      <c r="WFR82" s="164"/>
      <c r="WFS82" s="164"/>
      <c r="WFT82" s="164"/>
      <c r="WFU82" s="164"/>
      <c r="WFV82" s="164"/>
      <c r="WFW82" s="164"/>
      <c r="WFX82" s="164"/>
      <c r="WFY82" s="164"/>
      <c r="WFZ82" s="164"/>
      <c r="WGA82" s="164"/>
      <c r="WGB82" s="164"/>
      <c r="WGC82" s="164"/>
      <c r="WGD82" s="164"/>
      <c r="WGE82" s="164"/>
      <c r="WGF82" s="164"/>
      <c r="WGG82" s="164"/>
      <c r="WGH82" s="164"/>
      <c r="WGI82" s="164"/>
      <c r="WGJ82" s="164"/>
      <c r="WGK82" s="164"/>
      <c r="WGL82" s="164"/>
      <c r="WGM82" s="164"/>
      <c r="WGN82" s="164"/>
      <c r="WGO82" s="164"/>
      <c r="WGP82" s="164"/>
      <c r="WGQ82" s="164"/>
      <c r="WGR82" s="164"/>
      <c r="WGS82" s="164"/>
      <c r="WGT82" s="164"/>
      <c r="WGU82" s="164"/>
      <c r="WGV82" s="164"/>
      <c r="WGW82" s="164"/>
      <c r="WGX82" s="164"/>
      <c r="WGY82" s="164"/>
      <c r="WGZ82" s="164"/>
      <c r="WHA82" s="164"/>
      <c r="WHB82" s="164"/>
      <c r="WHC82" s="164"/>
      <c r="WHD82" s="164"/>
      <c r="WHE82" s="164"/>
      <c r="WHF82" s="164"/>
      <c r="WHG82" s="164"/>
      <c r="WHH82" s="164"/>
      <c r="WHI82" s="164"/>
      <c r="WHJ82" s="164"/>
      <c r="WHK82" s="164"/>
      <c r="WHL82" s="164"/>
      <c r="WHM82" s="164"/>
      <c r="WHN82" s="164"/>
      <c r="WHO82" s="164"/>
      <c r="WHP82" s="164"/>
      <c r="WHQ82" s="164"/>
      <c r="WHR82" s="164"/>
      <c r="WHS82" s="164"/>
      <c r="WHT82" s="164"/>
      <c r="WHU82" s="164"/>
      <c r="WHV82" s="164"/>
      <c r="WHW82" s="164"/>
      <c r="WHX82" s="164"/>
      <c r="WHY82" s="164"/>
      <c r="WHZ82" s="164"/>
      <c r="WIA82" s="164"/>
      <c r="WIB82" s="164"/>
      <c r="WIC82" s="164"/>
      <c r="WID82" s="164"/>
      <c r="WIE82" s="164"/>
      <c r="WIF82" s="164"/>
      <c r="WIG82" s="164"/>
      <c r="WIH82" s="164"/>
      <c r="WII82" s="164"/>
      <c r="WIJ82" s="164"/>
      <c r="WIK82" s="164"/>
      <c r="WIL82" s="164"/>
      <c r="WIM82" s="164"/>
      <c r="WIN82" s="164"/>
      <c r="WIO82" s="164"/>
      <c r="WIP82" s="164"/>
      <c r="WIQ82" s="164"/>
      <c r="WIR82" s="164"/>
      <c r="WIS82" s="164"/>
      <c r="WIT82" s="164"/>
      <c r="WIU82" s="164"/>
      <c r="WIV82" s="164"/>
      <c r="WIW82" s="164"/>
      <c r="WIX82" s="164"/>
      <c r="WIY82" s="164"/>
      <c r="WIZ82" s="164"/>
      <c r="WJA82" s="164"/>
      <c r="WJB82" s="164"/>
      <c r="WJC82" s="164"/>
      <c r="WJD82" s="164"/>
      <c r="WJE82" s="164"/>
      <c r="WJF82" s="164"/>
      <c r="WJG82" s="164"/>
      <c r="WJH82" s="164"/>
      <c r="WJI82" s="164"/>
      <c r="WJJ82" s="164"/>
      <c r="WJK82" s="164"/>
      <c r="WJL82" s="164"/>
      <c r="WJM82" s="164"/>
      <c r="WJN82" s="164"/>
      <c r="WJO82" s="164"/>
      <c r="WJP82" s="164"/>
      <c r="WJQ82" s="164"/>
      <c r="WJR82" s="164"/>
      <c r="WJS82" s="164"/>
      <c r="WJT82" s="164"/>
      <c r="WJU82" s="164"/>
      <c r="WJV82" s="164"/>
      <c r="WJW82" s="164"/>
      <c r="WJX82" s="164"/>
      <c r="WJY82" s="164"/>
      <c r="WJZ82" s="164"/>
      <c r="WKA82" s="164"/>
      <c r="WKB82" s="164"/>
      <c r="WKC82" s="164"/>
      <c r="WKD82" s="164"/>
      <c r="WKE82" s="164"/>
      <c r="WKF82" s="164"/>
      <c r="WKG82" s="164"/>
      <c r="WKH82" s="164"/>
      <c r="WKI82" s="164"/>
      <c r="WKJ82" s="164"/>
      <c r="WKK82" s="164"/>
      <c r="WKL82" s="164"/>
      <c r="WKM82" s="164"/>
      <c r="WKN82" s="164"/>
      <c r="WKO82" s="164"/>
      <c r="WKP82" s="164"/>
      <c r="WKQ82" s="164"/>
      <c r="WKR82" s="164"/>
      <c r="WKS82" s="164"/>
      <c r="WKT82" s="164"/>
      <c r="WKU82" s="164"/>
      <c r="WKV82" s="164"/>
      <c r="WKW82" s="164"/>
      <c r="WKX82" s="164"/>
      <c r="WKY82" s="164"/>
      <c r="WKZ82" s="164"/>
      <c r="WLA82" s="164"/>
      <c r="WLB82" s="164"/>
      <c r="WLC82" s="164"/>
      <c r="WLD82" s="164"/>
      <c r="WLE82" s="164"/>
      <c r="WLF82" s="164"/>
      <c r="WLG82" s="164"/>
      <c r="WLH82" s="164"/>
      <c r="WLI82" s="164"/>
      <c r="WLJ82" s="164"/>
      <c r="WLK82" s="164"/>
      <c r="WLL82" s="164"/>
      <c r="WLM82" s="164"/>
      <c r="WLN82" s="164"/>
      <c r="WLO82" s="164"/>
      <c r="WLP82" s="164"/>
      <c r="WLQ82" s="164"/>
      <c r="WLR82" s="164"/>
      <c r="WLS82" s="164"/>
      <c r="WLT82" s="164"/>
      <c r="WLU82" s="164"/>
      <c r="WLV82" s="164"/>
      <c r="WLW82" s="164"/>
      <c r="WLX82" s="164"/>
      <c r="WLY82" s="164"/>
      <c r="WLZ82" s="164"/>
      <c r="WMA82" s="164"/>
      <c r="WMB82" s="164"/>
      <c r="WMC82" s="164"/>
      <c r="WMD82" s="164"/>
      <c r="WME82" s="164"/>
      <c r="WMF82" s="164"/>
      <c r="WMG82" s="164"/>
      <c r="WMH82" s="164"/>
      <c r="WMI82" s="164"/>
      <c r="WMJ82" s="164"/>
      <c r="WMK82" s="164"/>
      <c r="WML82" s="164"/>
      <c r="WMM82" s="164"/>
      <c r="WMN82" s="164"/>
      <c r="WMO82" s="164"/>
      <c r="WMP82" s="164"/>
      <c r="WMQ82" s="164"/>
      <c r="WMR82" s="164"/>
      <c r="WMS82" s="164"/>
      <c r="WMT82" s="164"/>
      <c r="WMU82" s="164"/>
      <c r="WMV82" s="164"/>
      <c r="WMW82" s="164"/>
      <c r="WMX82" s="164"/>
      <c r="WMY82" s="164"/>
      <c r="WMZ82" s="164"/>
      <c r="WNA82" s="164"/>
      <c r="WNB82" s="164"/>
      <c r="WNC82" s="164"/>
      <c r="WND82" s="164"/>
      <c r="WNE82" s="164"/>
      <c r="WNF82" s="164"/>
      <c r="WNG82" s="164"/>
      <c r="WNH82" s="164"/>
      <c r="WNI82" s="164"/>
      <c r="WNJ82" s="164"/>
      <c r="WNK82" s="164"/>
      <c r="WNL82" s="164"/>
      <c r="WNM82" s="164"/>
      <c r="WNN82" s="164"/>
      <c r="WNO82" s="164"/>
      <c r="WNP82" s="164"/>
      <c r="WNQ82" s="164"/>
      <c r="WNR82" s="164"/>
      <c r="WNS82" s="164"/>
      <c r="WNT82" s="164"/>
      <c r="WNU82" s="164"/>
      <c r="WNV82" s="164"/>
      <c r="WNW82" s="164"/>
      <c r="WNX82" s="164"/>
      <c r="WNY82" s="164"/>
      <c r="WNZ82" s="164"/>
      <c r="WOA82" s="164"/>
      <c r="WOB82" s="164"/>
      <c r="WOC82" s="164"/>
      <c r="WOD82" s="164"/>
      <c r="WOE82" s="164"/>
      <c r="WOF82" s="164"/>
      <c r="WOG82" s="164"/>
      <c r="WOH82" s="164"/>
      <c r="WOI82" s="164"/>
      <c r="WOJ82" s="164"/>
      <c r="WOK82" s="164"/>
      <c r="WOL82" s="164"/>
      <c r="WOM82" s="164"/>
      <c r="WON82" s="164"/>
      <c r="WOO82" s="164"/>
      <c r="WOP82" s="164"/>
      <c r="WOQ82" s="164"/>
      <c r="WOR82" s="164"/>
      <c r="WOS82" s="164"/>
      <c r="WOT82" s="164"/>
      <c r="WOU82" s="164"/>
      <c r="WOV82" s="164"/>
      <c r="WOW82" s="164"/>
      <c r="WOX82" s="164"/>
      <c r="WOY82" s="164"/>
      <c r="WOZ82" s="164"/>
      <c r="WPA82" s="164"/>
      <c r="WPB82" s="164"/>
      <c r="WPC82" s="164"/>
      <c r="WPD82" s="164"/>
      <c r="WPE82" s="164"/>
      <c r="WPF82" s="164"/>
      <c r="WPG82" s="164"/>
      <c r="WPH82" s="164"/>
      <c r="WPI82" s="164"/>
      <c r="WPJ82" s="164"/>
      <c r="WPK82" s="164"/>
      <c r="WPL82" s="164"/>
      <c r="WPM82" s="164"/>
      <c r="WPN82" s="164"/>
      <c r="WPO82" s="164"/>
      <c r="WPP82" s="164"/>
      <c r="WPQ82" s="164"/>
      <c r="WPR82" s="164"/>
      <c r="WPS82" s="164"/>
      <c r="WPT82" s="164"/>
      <c r="WPU82" s="164"/>
      <c r="WPV82" s="164"/>
      <c r="WPW82" s="164"/>
      <c r="WPX82" s="164"/>
      <c r="WPY82" s="164"/>
      <c r="WPZ82" s="164"/>
      <c r="WQA82" s="164"/>
      <c r="WQB82" s="164"/>
      <c r="WQC82" s="164"/>
      <c r="WQD82" s="164"/>
      <c r="WQE82" s="164"/>
      <c r="WQF82" s="164"/>
      <c r="WQG82" s="164"/>
      <c r="WQH82" s="164"/>
      <c r="WQI82" s="164"/>
      <c r="WQJ82" s="164"/>
      <c r="WQK82" s="164"/>
      <c r="WQL82" s="164"/>
      <c r="WQM82" s="164"/>
      <c r="WQN82" s="164"/>
      <c r="WQO82" s="164"/>
      <c r="WQP82" s="164"/>
      <c r="WQQ82" s="164"/>
      <c r="WQR82" s="164"/>
      <c r="WQS82" s="164"/>
      <c r="WQT82" s="164"/>
      <c r="WQU82" s="164"/>
      <c r="WQV82" s="164"/>
      <c r="WQW82" s="164"/>
      <c r="WQX82" s="164"/>
      <c r="WQY82" s="164"/>
      <c r="WQZ82" s="164"/>
      <c r="WRA82" s="164"/>
      <c r="WRB82" s="164"/>
      <c r="WRC82" s="164"/>
      <c r="WRD82" s="164"/>
      <c r="WRE82" s="164"/>
      <c r="WRF82" s="164"/>
      <c r="WRG82" s="164"/>
      <c r="WRH82" s="164"/>
      <c r="WRI82" s="164"/>
      <c r="WRJ82" s="164"/>
      <c r="WRK82" s="164"/>
      <c r="WRL82" s="164"/>
      <c r="WRM82" s="164"/>
      <c r="WRN82" s="164"/>
      <c r="WRO82" s="164"/>
      <c r="WRP82" s="164"/>
      <c r="WRQ82" s="164"/>
      <c r="WRR82" s="164"/>
      <c r="WRS82" s="164"/>
      <c r="WRT82" s="164"/>
      <c r="WRU82" s="164"/>
      <c r="WRV82" s="164"/>
      <c r="WRW82" s="164"/>
      <c r="WRX82" s="164"/>
      <c r="WRY82" s="164"/>
      <c r="WRZ82" s="164"/>
      <c r="WSA82" s="164"/>
      <c r="WSB82" s="164"/>
      <c r="WSC82" s="164"/>
      <c r="WSD82" s="164"/>
      <c r="WSE82" s="164"/>
      <c r="WSF82" s="164"/>
      <c r="WSG82" s="164"/>
      <c r="WSH82" s="164"/>
      <c r="WSI82" s="164"/>
      <c r="WSJ82" s="164"/>
      <c r="WSK82" s="164"/>
      <c r="WSL82" s="164"/>
      <c r="WSM82" s="164"/>
      <c r="WSN82" s="164"/>
      <c r="WSO82" s="164"/>
      <c r="WSP82" s="164"/>
      <c r="WSQ82" s="164"/>
      <c r="WSR82" s="164"/>
      <c r="WSS82" s="164"/>
      <c r="WST82" s="164"/>
      <c r="WSU82" s="164"/>
      <c r="WSV82" s="164"/>
      <c r="WSW82" s="164"/>
      <c r="WSX82" s="164"/>
      <c r="WSY82" s="164"/>
      <c r="WSZ82" s="164"/>
      <c r="WTA82" s="164"/>
      <c r="WTB82" s="164"/>
      <c r="WTC82" s="164"/>
      <c r="WTD82" s="164"/>
      <c r="WTE82" s="164"/>
      <c r="WTF82" s="164"/>
      <c r="WTG82" s="164"/>
      <c r="WTH82" s="164"/>
      <c r="WTI82" s="164"/>
      <c r="WTJ82" s="164"/>
      <c r="WTK82" s="164"/>
      <c r="WTL82" s="164"/>
      <c r="WTM82" s="164"/>
      <c r="WTN82" s="164"/>
      <c r="WTO82" s="164"/>
      <c r="WTP82" s="164"/>
      <c r="WTQ82" s="164"/>
      <c r="WTR82" s="164"/>
      <c r="WTS82" s="164"/>
      <c r="WTT82" s="164"/>
      <c r="WTU82" s="164"/>
      <c r="WTV82" s="164"/>
      <c r="WTW82" s="164"/>
      <c r="WTX82" s="164"/>
      <c r="WTY82" s="164"/>
      <c r="WTZ82" s="164"/>
      <c r="WUA82" s="164"/>
      <c r="WUB82" s="164"/>
      <c r="WUC82" s="164"/>
      <c r="WUD82" s="164"/>
      <c r="WUE82" s="164"/>
      <c r="WUF82" s="164"/>
      <c r="WUG82" s="164"/>
      <c r="WUH82" s="164"/>
      <c r="WUI82" s="164"/>
      <c r="WUJ82" s="164"/>
      <c r="WUK82" s="164"/>
      <c r="WUL82" s="164"/>
      <c r="WUM82" s="164"/>
      <c r="WUN82" s="164"/>
      <c r="WUO82" s="164"/>
      <c r="WUP82" s="164"/>
      <c r="WUQ82" s="164"/>
      <c r="WUR82" s="164"/>
      <c r="WUS82" s="164"/>
      <c r="WUT82" s="164"/>
      <c r="WUU82" s="164"/>
      <c r="WUV82" s="164"/>
      <c r="WUW82" s="164"/>
      <c r="WUX82" s="164"/>
      <c r="WUY82" s="164"/>
      <c r="WUZ82" s="164"/>
      <c r="WVA82" s="164"/>
      <c r="WVB82" s="164"/>
      <c r="WVC82" s="164"/>
      <c r="WVD82" s="164"/>
      <c r="WVE82" s="164"/>
      <c r="WVF82" s="164"/>
      <c r="WVG82" s="164"/>
      <c r="WVH82" s="164"/>
      <c r="WVI82" s="164"/>
      <c r="WVJ82" s="164"/>
      <c r="WVK82" s="164"/>
      <c r="WVL82" s="164"/>
      <c r="WVM82" s="164"/>
      <c r="WVN82" s="164"/>
      <c r="WVO82" s="164"/>
      <c r="WVP82" s="164"/>
      <c r="WVQ82" s="164"/>
      <c r="WVR82" s="164"/>
      <c r="WVS82" s="164"/>
      <c r="WVT82" s="164"/>
      <c r="WVU82" s="164"/>
      <c r="WVV82" s="164"/>
      <c r="WVW82" s="164"/>
      <c r="WVX82" s="164"/>
      <c r="WVY82" s="164"/>
      <c r="WVZ82" s="164"/>
      <c r="WWA82" s="164"/>
      <c r="WWB82" s="164"/>
      <c r="WWC82" s="164"/>
      <c r="WWD82" s="164"/>
      <c r="WWE82" s="164"/>
      <c r="WWF82" s="164"/>
      <c r="WWG82" s="164"/>
      <c r="WWH82" s="164"/>
      <c r="WWI82" s="164"/>
      <c r="WWJ82" s="164"/>
      <c r="WWK82" s="164"/>
      <c r="WWL82" s="164"/>
      <c r="WWM82" s="164"/>
      <c r="WWN82" s="164"/>
      <c r="WWO82" s="164"/>
      <c r="WWP82" s="164"/>
      <c r="WWQ82" s="164"/>
      <c r="WWR82" s="164"/>
      <c r="WWS82" s="164"/>
      <c r="WWT82" s="164"/>
      <c r="WWU82" s="164"/>
      <c r="WWV82" s="164"/>
      <c r="WWW82" s="164"/>
      <c r="WWX82" s="164"/>
      <c r="WWY82" s="164"/>
      <c r="WWZ82" s="164"/>
      <c r="WXA82" s="164"/>
      <c r="WXB82" s="164"/>
      <c r="WXC82" s="164"/>
      <c r="WXD82" s="164"/>
      <c r="WXE82" s="164"/>
      <c r="WXF82" s="164"/>
      <c r="WXG82" s="164"/>
      <c r="WXH82" s="164"/>
      <c r="WXI82" s="164"/>
      <c r="WXJ82" s="164"/>
      <c r="WXK82" s="164"/>
      <c r="WXL82" s="164"/>
      <c r="WXM82" s="164"/>
      <c r="WXN82" s="164"/>
      <c r="WXO82" s="164"/>
      <c r="WXP82" s="164"/>
      <c r="WXQ82" s="164"/>
      <c r="WXR82" s="164"/>
      <c r="WXS82" s="164"/>
      <c r="WXT82" s="164"/>
      <c r="WXU82" s="164"/>
      <c r="WXV82" s="164"/>
      <c r="WXW82" s="164"/>
      <c r="WXX82" s="164"/>
      <c r="WXY82" s="164"/>
      <c r="WXZ82" s="164"/>
      <c r="WYA82" s="164"/>
      <c r="WYB82" s="164"/>
      <c r="WYC82" s="164"/>
      <c r="WYD82" s="164"/>
      <c r="WYE82" s="164"/>
      <c r="WYF82" s="164"/>
      <c r="WYG82" s="164"/>
      <c r="WYH82" s="164"/>
      <c r="WYI82" s="164"/>
      <c r="WYJ82" s="164"/>
      <c r="WYK82" s="164"/>
      <c r="WYL82" s="164"/>
      <c r="WYM82" s="164"/>
      <c r="WYN82" s="164"/>
      <c r="WYO82" s="164"/>
      <c r="WYP82" s="164"/>
      <c r="WYQ82" s="164"/>
      <c r="WYR82" s="164"/>
      <c r="WYS82" s="164"/>
      <c r="WYT82" s="164"/>
      <c r="WYU82" s="164"/>
      <c r="WYV82" s="164"/>
      <c r="WYW82" s="164"/>
      <c r="WYX82" s="164"/>
      <c r="WYY82" s="164"/>
      <c r="WYZ82" s="164"/>
      <c r="WZA82" s="164"/>
      <c r="WZB82" s="164"/>
      <c r="WZC82" s="164"/>
      <c r="WZD82" s="164"/>
      <c r="WZE82" s="164"/>
      <c r="WZF82" s="164"/>
      <c r="WZG82" s="164"/>
      <c r="WZH82" s="164"/>
      <c r="WZI82" s="164"/>
      <c r="WZJ82" s="164"/>
      <c r="WZK82" s="164"/>
      <c r="WZL82" s="164"/>
      <c r="WZM82" s="164"/>
      <c r="WZN82" s="164"/>
      <c r="WZO82" s="164"/>
      <c r="WZP82" s="164"/>
      <c r="WZQ82" s="164"/>
      <c r="WZR82" s="164"/>
      <c r="WZS82" s="164"/>
      <c r="WZT82" s="164"/>
      <c r="WZU82" s="164"/>
      <c r="WZV82" s="164"/>
      <c r="WZW82" s="164"/>
      <c r="WZX82" s="164"/>
      <c r="WZY82" s="164"/>
      <c r="WZZ82" s="164"/>
      <c r="XAA82" s="164"/>
      <c r="XAB82" s="164"/>
      <c r="XAC82" s="164"/>
      <c r="XAD82" s="164"/>
      <c r="XAE82" s="164"/>
      <c r="XAF82" s="164"/>
      <c r="XAG82" s="164"/>
      <c r="XAH82" s="164"/>
      <c r="XAI82" s="164"/>
      <c r="XAJ82" s="164"/>
      <c r="XAK82" s="164"/>
      <c r="XAL82" s="164"/>
      <c r="XAM82" s="164"/>
      <c r="XAN82" s="164"/>
      <c r="XAO82" s="164"/>
      <c r="XAP82" s="164"/>
      <c r="XAQ82" s="164"/>
      <c r="XAR82" s="164"/>
      <c r="XAS82" s="164"/>
      <c r="XAT82" s="164"/>
      <c r="XAU82" s="164"/>
      <c r="XAV82" s="164"/>
      <c r="XAW82" s="164"/>
      <c r="XAX82" s="164"/>
      <c r="XAY82" s="164"/>
      <c r="XAZ82" s="164"/>
      <c r="XBA82" s="164"/>
      <c r="XBB82" s="164"/>
      <c r="XBC82" s="164"/>
      <c r="XBD82" s="164"/>
      <c r="XBE82" s="164"/>
      <c r="XBF82" s="164"/>
      <c r="XBG82" s="164"/>
      <c r="XBH82" s="164"/>
      <c r="XBI82" s="164"/>
      <c r="XBJ82" s="164"/>
      <c r="XBK82" s="164"/>
      <c r="XBL82" s="164"/>
      <c r="XBM82" s="164"/>
      <c r="XBN82" s="164"/>
      <c r="XBO82" s="164"/>
      <c r="XBP82" s="164"/>
      <c r="XBQ82" s="164"/>
      <c r="XBR82" s="164"/>
      <c r="XBS82" s="164"/>
      <c r="XBT82" s="164"/>
      <c r="XBU82" s="164"/>
      <c r="XBV82" s="164"/>
      <c r="XBW82" s="164"/>
      <c r="XBX82" s="164"/>
      <c r="XBY82" s="164"/>
      <c r="XBZ82" s="164"/>
      <c r="XCA82" s="164"/>
      <c r="XCB82" s="164"/>
      <c r="XCC82" s="164"/>
      <c r="XCD82" s="164"/>
      <c r="XCE82" s="164"/>
      <c r="XCF82" s="164"/>
      <c r="XCG82" s="164"/>
      <c r="XCH82" s="164"/>
      <c r="XCI82" s="164"/>
      <c r="XCJ82" s="164"/>
      <c r="XCK82" s="164"/>
      <c r="XCL82" s="164"/>
      <c r="XCM82" s="164"/>
      <c r="XCN82" s="164"/>
      <c r="XCO82" s="164"/>
      <c r="XCP82" s="164"/>
      <c r="XCQ82" s="164"/>
      <c r="XCR82" s="164"/>
      <c r="XCS82" s="164"/>
      <c r="XCT82" s="164"/>
      <c r="XCU82" s="164"/>
      <c r="XCV82" s="164"/>
      <c r="XCW82" s="164"/>
      <c r="XCX82" s="164"/>
      <c r="XCY82" s="164"/>
      <c r="XCZ82" s="164"/>
      <c r="XDA82" s="164"/>
      <c r="XDB82" s="164"/>
      <c r="XDC82" s="164"/>
      <c r="XDD82" s="164"/>
      <c r="XDE82" s="164"/>
      <c r="XDF82" s="164"/>
      <c r="XDG82" s="164"/>
      <c r="XDH82" s="164"/>
      <c r="XDI82" s="164"/>
      <c r="XDJ82" s="164"/>
      <c r="XDK82" s="164"/>
      <c r="XDL82" s="164"/>
      <c r="XDM82" s="164"/>
      <c r="XDN82" s="164"/>
      <c r="XDO82" s="164"/>
      <c r="XDP82" s="164"/>
      <c r="XDQ82" s="164"/>
      <c r="XDR82" s="164"/>
      <c r="XDS82" s="164"/>
      <c r="XDT82" s="164"/>
      <c r="XDU82" s="164"/>
      <c r="XDV82" s="164"/>
      <c r="XDW82" s="164"/>
      <c r="XDX82" s="164"/>
      <c r="XDY82" s="164"/>
      <c r="XDZ82" s="164"/>
      <c r="XEA82" s="164"/>
      <c r="XEB82" s="164"/>
      <c r="XEC82" s="164"/>
      <c r="XED82" s="164"/>
      <c r="XEE82" s="164"/>
      <c r="XEF82" s="164"/>
      <c r="XEG82" s="164"/>
      <c r="XEH82" s="164"/>
      <c r="XEI82" s="164"/>
      <c r="XEJ82" s="164"/>
      <c r="XEK82" s="164"/>
      <c r="XEL82" s="164"/>
      <c r="XEM82" s="164"/>
      <c r="XEN82" s="164"/>
      <c r="XEO82" s="164"/>
      <c r="XEP82" s="164"/>
      <c r="XEQ82" s="164"/>
      <c r="XER82" s="164"/>
      <c r="XES82" s="164"/>
      <c r="XET82" s="164"/>
      <c r="XEU82" s="164"/>
      <c r="XEV82" s="164"/>
      <c r="XEW82" s="164"/>
      <c r="XEX82" s="164"/>
      <c r="XEY82" s="164"/>
      <c r="XEZ82" s="164"/>
      <c r="XFA82" s="164"/>
    </row>
    <row r="83" ht="24.95" customHeight="1" spans="1:22">
      <c r="A83" s="12">
        <v>77</v>
      </c>
      <c r="B83" s="112" t="s">
        <v>290</v>
      </c>
      <c r="C83" s="12" t="s">
        <v>291</v>
      </c>
      <c r="D83" s="12" t="s">
        <v>29</v>
      </c>
      <c r="E83" s="12" t="s">
        <v>292</v>
      </c>
      <c r="F83" s="12" t="s">
        <v>293</v>
      </c>
      <c r="G83" s="12" t="s">
        <v>80</v>
      </c>
      <c r="H83" s="181">
        <v>6222</v>
      </c>
      <c r="I83" s="105">
        <v>7089</v>
      </c>
      <c r="J83" s="143">
        <f>ROUND(H83*0.16,2)</f>
        <v>995.52</v>
      </c>
      <c r="K83" s="143">
        <f>ROUND(I83*0.09,2)</f>
        <v>638.01</v>
      </c>
      <c r="L83" s="143">
        <f>ROUND(H83*0.005,2)</f>
        <v>31.11</v>
      </c>
      <c r="M83" s="143">
        <f>J83+K83+L83</f>
        <v>1664.64</v>
      </c>
      <c r="N83" s="143">
        <f>ROUND(H83*0.08,2)</f>
        <v>497.76</v>
      </c>
      <c r="O83" s="143">
        <f>ROUND(I83*0.02,2)</f>
        <v>141.78</v>
      </c>
      <c r="P83" s="143">
        <f>ROUND(H83*0.005,2)</f>
        <v>31.11</v>
      </c>
      <c r="Q83" s="12">
        <f>P83+O83+N83</f>
        <v>670.65</v>
      </c>
      <c r="R83" s="144">
        <v>1</v>
      </c>
      <c r="S83" s="12">
        <f>Q83+M83</f>
        <v>2335.29</v>
      </c>
      <c r="T83" s="167">
        <v>44136</v>
      </c>
      <c r="U83" s="162">
        <v>45108</v>
      </c>
      <c r="V83" s="12">
        <f>DATEDIF(T83,U83,"M")+1</f>
        <v>33</v>
      </c>
    </row>
  </sheetData>
  <mergeCells count="39">
    <mergeCell ref="A1:B1"/>
    <mergeCell ref="A2:V2"/>
    <mergeCell ref="H3:I3"/>
    <mergeCell ref="J3:M3"/>
    <mergeCell ref="N3:Q3"/>
    <mergeCell ref="T6:U6"/>
    <mergeCell ref="A3:A5"/>
    <mergeCell ref="B3:B5"/>
    <mergeCell ref="B7:B20"/>
    <mergeCell ref="B21:B30"/>
    <mergeCell ref="B31:B35"/>
    <mergeCell ref="B36:B47"/>
    <mergeCell ref="B48:B54"/>
    <mergeCell ref="B55:B56"/>
    <mergeCell ref="B57:B60"/>
    <mergeCell ref="B61:B67"/>
    <mergeCell ref="B68:B70"/>
    <mergeCell ref="B71:B73"/>
    <mergeCell ref="B75:B78"/>
    <mergeCell ref="B79:B82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3:R5"/>
    <mergeCell ref="S3:S5"/>
    <mergeCell ref="V3:V5"/>
    <mergeCell ref="T3:U4"/>
  </mergeCells>
  <dataValidations count="1">
    <dataValidation type="list" allowBlank="1" showInputMessage="1" showErrorMessage="1" sqref="D21 D22 D23 D24 D25 D26 D27 D28 D29 D30 D31 D32 D33 D34 D35 D58 D60 D61 D62 D65 D66 D63:D64">
      <formula1>"男,女"</formula1>
    </dataValidation>
  </dataValidations>
  <printOptions horizontalCentered="1"/>
  <pageMargins left="0.15625" right="0.0388888888888889" top="0.196527777777778" bottom="0.668055555555556" header="0.313888888888889" footer="0.511805555555556"/>
  <pageSetup paperSize="9" scale="62" fitToHeight="0" orientation="landscape" horizontalDpi="600" verticalDpi="300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4"/>
  <sheetViews>
    <sheetView workbookViewId="0">
      <selection activeCell="B3" sqref="B3:D3"/>
    </sheetView>
  </sheetViews>
  <sheetFormatPr defaultColWidth="9" defaultRowHeight="13.5" outlineLevelCol="3"/>
  <cols>
    <col min="1" max="1" width="21" customWidth="1"/>
    <col min="2" max="2" width="27.75" customWidth="1"/>
    <col min="3" max="3" width="20.875" customWidth="1"/>
    <col min="4" max="4" width="30.125" customWidth="1"/>
  </cols>
  <sheetData>
    <row r="1" ht="60.75" customHeight="1" spans="1:4">
      <c r="A1" s="1" t="s">
        <v>294</v>
      </c>
      <c r="B1" s="1"/>
      <c r="C1" s="1"/>
      <c r="D1" s="1"/>
    </row>
    <row r="2" ht="29.25" customHeight="1" spans="1:4">
      <c r="A2" s="24" t="s">
        <v>295</v>
      </c>
      <c r="B2" s="25" t="s">
        <v>296</v>
      </c>
      <c r="C2" s="26"/>
      <c r="D2" s="27"/>
    </row>
    <row r="3" ht="21.75" customHeight="1" spans="1:4">
      <c r="A3" s="28" t="s">
        <v>297</v>
      </c>
      <c r="B3" s="77" t="s">
        <v>298</v>
      </c>
      <c r="C3" s="78"/>
      <c r="D3" s="79"/>
    </row>
    <row r="4" ht="21.75" customHeight="1" spans="1:4">
      <c r="A4" s="32"/>
      <c r="B4" s="80" t="s">
        <v>299</v>
      </c>
      <c r="C4" s="81"/>
      <c r="D4" s="82"/>
    </row>
    <row r="5" ht="21.75" customHeight="1" spans="1:4">
      <c r="A5" s="36"/>
      <c r="B5" s="83" t="s">
        <v>300</v>
      </c>
      <c r="C5" s="84"/>
      <c r="D5" s="85"/>
    </row>
    <row r="6" ht="34.5" customHeight="1" spans="1:4">
      <c r="A6" s="24" t="s">
        <v>301</v>
      </c>
      <c r="B6" s="86"/>
      <c r="C6" s="26"/>
      <c r="D6" s="27"/>
    </row>
    <row r="7" ht="24" customHeight="1" spans="1:4">
      <c r="A7" s="28" t="s">
        <v>302</v>
      </c>
      <c r="B7" s="28"/>
      <c r="C7" s="28" t="s">
        <v>303</v>
      </c>
      <c r="D7" s="28"/>
    </row>
    <row r="8" ht="21.75" customHeight="1" spans="1:4">
      <c r="A8" s="28" t="s">
        <v>304</v>
      </c>
      <c r="B8" s="40"/>
      <c r="C8" s="41"/>
      <c r="D8" s="42"/>
    </row>
    <row r="9" ht="21.75" customHeight="1" spans="1:4">
      <c r="A9" s="32"/>
      <c r="B9" s="43" t="s">
        <v>305</v>
      </c>
      <c r="C9" s="44"/>
      <c r="D9" s="45"/>
    </row>
    <row r="10" ht="21.75" customHeight="1" spans="1:4">
      <c r="A10" s="32"/>
      <c r="B10" s="46"/>
      <c r="C10" s="47"/>
      <c r="D10" s="48"/>
    </row>
    <row r="11" ht="21.75" customHeight="1" spans="1:4">
      <c r="A11" s="32"/>
      <c r="B11" s="46" t="s">
        <v>306</v>
      </c>
      <c r="C11" s="47"/>
      <c r="D11" s="48"/>
    </row>
    <row r="12" ht="30" customHeight="1" spans="1:4">
      <c r="A12" s="36"/>
      <c r="B12" s="87" t="s">
        <v>307</v>
      </c>
      <c r="C12" s="88"/>
      <c r="D12" s="89"/>
    </row>
    <row r="13" ht="21.75" customHeight="1" spans="1:4">
      <c r="A13" s="28" t="s">
        <v>308</v>
      </c>
      <c r="B13" s="40"/>
      <c r="C13" s="41"/>
      <c r="D13" s="42"/>
    </row>
    <row r="14" ht="21.75" customHeight="1" spans="1:4">
      <c r="A14" s="32"/>
      <c r="B14" s="43" t="s">
        <v>305</v>
      </c>
      <c r="C14" s="44"/>
      <c r="D14" s="45"/>
    </row>
    <row r="15" ht="21.75" customHeight="1" spans="1:4">
      <c r="A15" s="32"/>
      <c r="B15" s="46"/>
      <c r="C15" s="47"/>
      <c r="D15" s="48"/>
    </row>
    <row r="16" ht="21.75" customHeight="1" spans="1:4">
      <c r="A16" s="32"/>
      <c r="B16" s="46" t="s">
        <v>306</v>
      </c>
      <c r="C16" s="47"/>
      <c r="D16" s="48"/>
    </row>
    <row r="17" ht="30" customHeight="1" spans="1:4">
      <c r="A17" s="36"/>
      <c r="B17" s="87" t="s">
        <v>307</v>
      </c>
      <c r="C17" s="88"/>
      <c r="D17" s="89"/>
    </row>
    <row r="18" ht="69.75" customHeight="1" spans="1:4">
      <c r="A18" s="28" t="s">
        <v>309</v>
      </c>
      <c r="B18" s="52" t="s">
        <v>310</v>
      </c>
      <c r="C18" s="53"/>
      <c r="D18" s="54"/>
    </row>
    <row r="19" ht="14.25" spans="1:4">
      <c r="A19" s="32"/>
      <c r="B19" s="46"/>
      <c r="C19" s="47"/>
      <c r="D19" s="48"/>
    </row>
    <row r="20" ht="20.25" customHeight="1" spans="1:4">
      <c r="A20" s="32"/>
      <c r="B20" s="43" t="s">
        <v>305</v>
      </c>
      <c r="C20" s="44"/>
      <c r="D20" s="45"/>
    </row>
    <row r="21" ht="14.25" spans="1:4">
      <c r="A21" s="32"/>
      <c r="B21" s="46" t="s">
        <v>306</v>
      </c>
      <c r="C21" s="47"/>
      <c r="D21" s="48"/>
    </row>
    <row r="22" ht="14.25" spans="1:4">
      <c r="A22" s="36"/>
      <c r="B22" s="87" t="s">
        <v>311</v>
      </c>
      <c r="C22" s="88"/>
      <c r="D22" s="89"/>
    </row>
    <row r="23" ht="48" customHeight="1" spans="1:4">
      <c r="A23" s="28" t="s">
        <v>312</v>
      </c>
      <c r="B23" s="52" t="s">
        <v>313</v>
      </c>
      <c r="C23" s="53"/>
      <c r="D23" s="54"/>
    </row>
    <row r="24" ht="14.25" spans="1:4">
      <c r="A24" s="32"/>
      <c r="B24" s="46"/>
      <c r="C24" s="47"/>
      <c r="D24" s="48"/>
    </row>
    <row r="25" ht="20.25" customHeight="1" spans="1:4">
      <c r="A25" s="32"/>
      <c r="B25" s="43" t="s">
        <v>314</v>
      </c>
      <c r="C25" s="44"/>
      <c r="D25" s="45"/>
    </row>
    <row r="26" ht="14.25" spans="1:4">
      <c r="A26" s="32"/>
      <c r="B26" s="46" t="s">
        <v>315</v>
      </c>
      <c r="C26" s="47"/>
      <c r="D26" s="48"/>
    </row>
    <row r="27" ht="14.25" spans="1:4">
      <c r="A27" s="32"/>
      <c r="B27" s="87" t="s">
        <v>316</v>
      </c>
      <c r="C27" s="88"/>
      <c r="D27" s="89"/>
    </row>
    <row r="28" ht="20.25" customHeight="1" spans="1:4">
      <c r="A28" s="28" t="s">
        <v>317</v>
      </c>
      <c r="B28" s="40"/>
      <c r="C28" s="41"/>
      <c r="D28" s="42"/>
    </row>
    <row r="29" ht="20.25" customHeight="1" spans="1:4">
      <c r="A29" s="32"/>
      <c r="B29" s="46"/>
      <c r="C29" s="47"/>
      <c r="D29" s="48"/>
    </row>
    <row r="30" ht="20.25" customHeight="1" spans="1:4">
      <c r="A30" s="32"/>
      <c r="B30" s="46" t="s">
        <v>318</v>
      </c>
      <c r="C30" s="47"/>
      <c r="D30" s="48"/>
    </row>
    <row r="31" ht="20.25" customHeight="1" spans="1:4">
      <c r="A31" s="32"/>
      <c r="B31" s="46"/>
      <c r="C31" s="47"/>
      <c r="D31" s="48"/>
    </row>
    <row r="32" ht="20.25" customHeight="1" spans="1:4">
      <c r="A32" s="32"/>
      <c r="B32" s="46" t="s">
        <v>306</v>
      </c>
      <c r="C32" s="47"/>
      <c r="D32" s="48"/>
    </row>
    <row r="33" ht="20.25" customHeight="1" spans="1:4">
      <c r="A33" s="36"/>
      <c r="B33" s="87" t="s">
        <v>319</v>
      </c>
      <c r="C33" s="88"/>
      <c r="D33" s="89"/>
    </row>
    <row r="34" ht="14.25" spans="1:4">
      <c r="A34" s="57"/>
      <c r="B34" s="57"/>
      <c r="C34" s="57"/>
      <c r="D34" s="57"/>
    </row>
  </sheetData>
  <mergeCells count="38">
    <mergeCell ref="A1:D1"/>
    <mergeCell ref="B2:D2"/>
    <mergeCell ref="B3:D3"/>
    <mergeCell ref="B4:D4"/>
    <mergeCell ref="B5:D5"/>
    <mergeCell ref="B6:D6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A3:A5"/>
    <mergeCell ref="A8:A12"/>
    <mergeCell ref="A13:A17"/>
    <mergeCell ref="A18:A22"/>
    <mergeCell ref="A23:A27"/>
    <mergeCell ref="A28:A33"/>
  </mergeCells>
  <printOptions horizontalCentered="1"/>
  <pageMargins left="0.354166666666667" right="0.235416666666667" top="0.432638888888889" bottom="0.747916666666667" header="0.313888888888889" footer="0.313888888888889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9"/>
  <sheetViews>
    <sheetView workbookViewId="0">
      <selection activeCell="B3" sqref="B3:D4"/>
    </sheetView>
  </sheetViews>
  <sheetFormatPr defaultColWidth="9" defaultRowHeight="13.5"/>
  <cols>
    <col min="1" max="1" width="7.25" customWidth="1"/>
    <col min="2" max="2" width="33.375" customWidth="1"/>
    <col min="3" max="3" width="11.125" customWidth="1"/>
    <col min="4" max="4" width="13" customWidth="1"/>
    <col min="5" max="5" width="15.5" customWidth="1"/>
    <col min="6" max="6" width="13.875" customWidth="1"/>
    <col min="7" max="7" width="14.875" customWidth="1"/>
    <col min="8" max="8" width="14.25" customWidth="1"/>
  </cols>
  <sheetData>
    <row r="1" ht="38.25" customHeight="1" spans="1:9">
      <c r="A1" s="1" t="s">
        <v>320</v>
      </c>
      <c r="B1" s="1"/>
      <c r="C1" s="1"/>
      <c r="D1" s="1"/>
      <c r="E1" s="1"/>
      <c r="F1" s="1"/>
      <c r="G1" s="1"/>
      <c r="H1" s="1"/>
      <c r="I1" s="1"/>
    </row>
    <row r="2" ht="29.25" customHeight="1" spans="1:12">
      <c r="A2" s="71" t="s">
        <v>321</v>
      </c>
      <c r="B2" s="71"/>
      <c r="C2" s="71"/>
      <c r="D2" s="71"/>
      <c r="E2" s="68"/>
      <c r="F2" s="68"/>
      <c r="G2" s="68"/>
      <c r="H2" s="68"/>
      <c r="I2" s="71"/>
      <c r="J2" s="76"/>
      <c r="K2" s="76"/>
      <c r="L2" s="76"/>
    </row>
    <row r="3" ht="28.5" customHeight="1" spans="1:12">
      <c r="A3" s="24" t="s">
        <v>2</v>
      </c>
      <c r="B3" s="24" t="s">
        <v>3</v>
      </c>
      <c r="C3" s="40" t="s">
        <v>322</v>
      </c>
      <c r="D3" s="42"/>
      <c r="E3" s="24" t="s">
        <v>323</v>
      </c>
      <c r="F3" s="24" t="s">
        <v>324</v>
      </c>
      <c r="G3" s="24" t="s">
        <v>325</v>
      </c>
      <c r="H3" s="24" t="s">
        <v>326</v>
      </c>
      <c r="I3" s="24" t="s">
        <v>327</v>
      </c>
      <c r="J3" s="76"/>
      <c r="K3" s="76"/>
      <c r="L3" s="76"/>
    </row>
    <row r="4" ht="27.75" customHeight="1" spans="1:12">
      <c r="A4" s="24"/>
      <c r="B4" s="24"/>
      <c r="C4" s="72"/>
      <c r="D4" s="73" t="s">
        <v>328</v>
      </c>
      <c r="E4" s="24"/>
      <c r="F4" s="24"/>
      <c r="G4" s="24"/>
      <c r="H4" s="24"/>
      <c r="I4" s="24"/>
      <c r="J4" s="76"/>
      <c r="K4" s="76"/>
      <c r="L4" s="76"/>
    </row>
    <row r="5" ht="27" customHeight="1" spans="1:12">
      <c r="A5" s="24">
        <v>1</v>
      </c>
      <c r="B5" s="24" t="s">
        <v>329</v>
      </c>
      <c r="C5" s="24">
        <v>4</v>
      </c>
      <c r="D5" s="24">
        <v>2</v>
      </c>
      <c r="E5" s="36">
        <f>企业补差花名册!W6+企业补差花名册!W7+企业补差花名册!W8+企业补差花名册!W9</f>
        <v>2196.48</v>
      </c>
      <c r="F5" s="36"/>
      <c r="G5" s="36"/>
      <c r="H5" s="36">
        <f>G5+F5+E5</f>
        <v>2196.48</v>
      </c>
      <c r="I5" s="74"/>
      <c r="J5" s="76"/>
      <c r="K5" s="76"/>
      <c r="L5" s="76"/>
    </row>
    <row r="6" ht="27" customHeight="1" spans="1:12">
      <c r="A6" s="24">
        <v>2</v>
      </c>
      <c r="B6" s="24" t="s">
        <v>116</v>
      </c>
      <c r="C6" s="24">
        <v>1</v>
      </c>
      <c r="D6" s="24">
        <v>1</v>
      </c>
      <c r="E6" s="24">
        <f>企业补差花名册!W10</f>
        <v>27.8399999999999</v>
      </c>
      <c r="F6" s="24"/>
      <c r="G6" s="24"/>
      <c r="H6" s="36">
        <f t="shared" ref="H6:H15" si="0">G6+F6+E6</f>
        <v>27.8399999999999</v>
      </c>
      <c r="I6" s="74"/>
      <c r="J6" s="76"/>
      <c r="K6" s="76"/>
      <c r="L6" s="76"/>
    </row>
    <row r="7" ht="27" customHeight="1" spans="1:12">
      <c r="A7" s="24">
        <v>3</v>
      </c>
      <c r="B7" s="24" t="s">
        <v>85</v>
      </c>
      <c r="C7" s="24">
        <v>1</v>
      </c>
      <c r="D7" s="24">
        <v>0</v>
      </c>
      <c r="E7" s="24">
        <f>企业补差花名册!W11</f>
        <v>76.7999999999997</v>
      </c>
      <c r="F7" s="24"/>
      <c r="G7" s="24"/>
      <c r="H7" s="36">
        <f>G7+F7+E7</f>
        <v>76.7999999999997</v>
      </c>
      <c r="I7" s="74"/>
      <c r="J7" s="76"/>
      <c r="K7" s="76"/>
      <c r="L7" s="76"/>
    </row>
    <row r="8" ht="27" customHeight="1" spans="1:12">
      <c r="A8" s="24">
        <v>4</v>
      </c>
      <c r="B8" s="24" t="s">
        <v>197</v>
      </c>
      <c r="C8" s="24">
        <v>1</v>
      </c>
      <c r="D8" s="24">
        <v>1</v>
      </c>
      <c r="E8" s="24">
        <f>企业补差花名册!W12</f>
        <v>1607.04</v>
      </c>
      <c r="F8" s="24"/>
      <c r="G8" s="24"/>
      <c r="H8" s="36">
        <f>G8+F8+E8</f>
        <v>1607.04</v>
      </c>
      <c r="I8" s="74"/>
      <c r="J8" s="76"/>
      <c r="K8" s="76"/>
      <c r="L8" s="76"/>
    </row>
    <row r="9" ht="27" customHeight="1" spans="1:12">
      <c r="A9" s="24">
        <v>5</v>
      </c>
      <c r="B9" s="24" t="s">
        <v>264</v>
      </c>
      <c r="C9" s="24">
        <v>1</v>
      </c>
      <c r="D9" s="24">
        <v>1</v>
      </c>
      <c r="E9" s="24">
        <f>企业补差花名册!W13+企业补差花名册!W14</f>
        <v>1098.24</v>
      </c>
      <c r="F9" s="24"/>
      <c r="G9" s="24"/>
      <c r="H9" s="36">
        <f>G9+F9+E9</f>
        <v>1098.24</v>
      </c>
      <c r="I9" s="74"/>
      <c r="J9" s="76"/>
      <c r="K9" s="76"/>
      <c r="L9" s="76"/>
    </row>
    <row r="10" ht="27" customHeight="1" spans="1:12">
      <c r="A10" s="24">
        <v>6</v>
      </c>
      <c r="B10" s="24" t="s">
        <v>204</v>
      </c>
      <c r="C10" s="24">
        <v>1</v>
      </c>
      <c r="D10" s="24">
        <v>1</v>
      </c>
      <c r="E10" s="24"/>
      <c r="F10" s="24">
        <f>高校毕业生补差花名册!X6</f>
        <v>782.16</v>
      </c>
      <c r="G10" s="24"/>
      <c r="H10" s="36">
        <f>G10+F10+E10</f>
        <v>782.16</v>
      </c>
      <c r="I10" s="74"/>
      <c r="J10" s="76"/>
      <c r="K10" s="76"/>
      <c r="L10" s="76"/>
    </row>
    <row r="11" ht="27" customHeight="1" spans="1:12">
      <c r="A11" s="24">
        <v>7</v>
      </c>
      <c r="B11" s="24" t="s">
        <v>290</v>
      </c>
      <c r="C11" s="24">
        <v>1</v>
      </c>
      <c r="D11" s="24">
        <v>1</v>
      </c>
      <c r="E11" s="24"/>
      <c r="F11" s="24">
        <f>高校毕业生补差花名册!X8</f>
        <v>429.66</v>
      </c>
      <c r="G11" s="24"/>
      <c r="H11" s="36">
        <f>G11+F11+E11</f>
        <v>429.66</v>
      </c>
      <c r="I11" s="74"/>
      <c r="J11" s="76"/>
      <c r="K11" s="76"/>
      <c r="L11" s="76"/>
    </row>
    <row r="12" ht="27" customHeight="1" spans="1:12">
      <c r="A12" s="24">
        <v>8</v>
      </c>
      <c r="B12" s="24" t="s">
        <v>239</v>
      </c>
      <c r="C12" s="24">
        <v>1</v>
      </c>
      <c r="D12" s="24">
        <v>1</v>
      </c>
      <c r="E12" s="24"/>
      <c r="F12" s="24">
        <f>高校毕业生补差花名册!X9</f>
        <v>429.66</v>
      </c>
      <c r="G12" s="24"/>
      <c r="H12" s="36">
        <f>G12+F12+E12</f>
        <v>429.66</v>
      </c>
      <c r="I12" s="74"/>
      <c r="J12" s="76"/>
      <c r="K12" s="76"/>
      <c r="L12" s="76"/>
    </row>
    <row r="13" ht="27" customHeight="1" spans="1:12">
      <c r="A13" s="24">
        <v>9</v>
      </c>
      <c r="B13" s="12"/>
      <c r="C13" s="74"/>
      <c r="D13" s="74"/>
      <c r="E13" s="74"/>
      <c r="F13" s="74"/>
      <c r="G13" s="74"/>
      <c r="H13" s="36">
        <f>G13+F13+E13</f>
        <v>0</v>
      </c>
      <c r="I13" s="74"/>
      <c r="J13" s="76"/>
      <c r="K13" s="76"/>
      <c r="L13" s="76"/>
    </row>
    <row r="14" ht="27" customHeight="1" spans="1:12">
      <c r="A14" s="24">
        <v>10</v>
      </c>
      <c r="B14" s="74"/>
      <c r="C14" s="74"/>
      <c r="D14" s="74"/>
      <c r="E14" s="74"/>
      <c r="F14" s="74"/>
      <c r="G14" s="74"/>
      <c r="H14" s="36">
        <f>G14+F14+E14</f>
        <v>0</v>
      </c>
      <c r="I14" s="74"/>
      <c r="J14" s="76"/>
      <c r="K14" s="76"/>
      <c r="L14" s="76"/>
    </row>
    <row r="15" ht="27" customHeight="1" spans="1:12">
      <c r="A15" s="24" t="s">
        <v>330</v>
      </c>
      <c r="B15" s="74"/>
      <c r="C15" s="74"/>
      <c r="D15" s="74"/>
      <c r="E15" s="74"/>
      <c r="F15" s="74"/>
      <c r="G15" s="74"/>
      <c r="H15" s="36">
        <f>G15+F15+E15</f>
        <v>0</v>
      </c>
      <c r="I15" s="74"/>
      <c r="J15" s="76"/>
      <c r="K15" s="76"/>
      <c r="L15" s="76"/>
    </row>
    <row r="16" ht="27" customHeight="1" spans="1:12">
      <c r="A16" s="24" t="s">
        <v>331</v>
      </c>
      <c r="B16" s="24"/>
      <c r="C16" s="75">
        <f t="shared" ref="C16:H16" si="1">SUM(C5:C15)</f>
        <v>11</v>
      </c>
      <c r="D16" s="75">
        <f>SUM(D5:D15)</f>
        <v>8</v>
      </c>
      <c r="E16" s="75">
        <f>SUM(E5:E15)</f>
        <v>5006.4</v>
      </c>
      <c r="F16" s="75">
        <f>SUM(F5:F15)</f>
        <v>1641.48</v>
      </c>
      <c r="G16" s="75">
        <f>SUM(G5:G15)</f>
        <v>0</v>
      </c>
      <c r="H16" s="75">
        <f>SUM(H5:H15)</f>
        <v>6647.88</v>
      </c>
      <c r="I16" s="74"/>
      <c r="J16" s="76"/>
      <c r="K16" s="76"/>
      <c r="L16" s="76"/>
    </row>
    <row r="17" spans="1:12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</row>
    <row r="18" ht="14.25" spans="1:12">
      <c r="A18" s="68" t="s">
        <v>332</v>
      </c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</row>
    <row r="19" spans="1:12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</row>
  </sheetData>
  <mergeCells count="11">
    <mergeCell ref="A1:I1"/>
    <mergeCell ref="A2:I2"/>
    <mergeCell ref="C3:D3"/>
    <mergeCell ref="A16:B16"/>
    <mergeCell ref="A3:A4"/>
    <mergeCell ref="B3:B4"/>
    <mergeCell ref="E3:E4"/>
    <mergeCell ref="F3:F4"/>
    <mergeCell ref="G3:G4"/>
    <mergeCell ref="H3:H4"/>
    <mergeCell ref="I3:I4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20"/>
  <sheetViews>
    <sheetView workbookViewId="0">
      <selection activeCell="B3" sqref="B3:D4"/>
    </sheetView>
  </sheetViews>
  <sheetFormatPr defaultColWidth="9" defaultRowHeight="13.5"/>
  <cols>
    <col min="1" max="1" width="5.375" customWidth="1"/>
    <col min="3" max="3" width="8.875" customWidth="1"/>
    <col min="4" max="4" width="4.25" customWidth="1"/>
    <col min="5" max="5" width="5.75" customWidth="1"/>
    <col min="6" max="6" width="19.5" customWidth="1"/>
    <col min="7" max="7" width="11.125" customWidth="1"/>
    <col min="8" max="8" width="5.125" customWidth="1"/>
    <col min="9" max="9" width="6.375" customWidth="1"/>
    <col min="10" max="11" width="6.625" customWidth="1"/>
    <col min="12" max="12" width="4.875" customWidth="1"/>
    <col min="13" max="13" width="0.125" hidden="1" customWidth="1"/>
    <col min="14" max="14" width="6.5" customWidth="1"/>
    <col min="15" max="15" width="6.625" customWidth="1"/>
    <col min="16" max="16" width="6.75" customWidth="1"/>
    <col min="17" max="17" width="5.5" customWidth="1"/>
    <col min="18" max="18" width="6.625" customWidth="1"/>
    <col min="19" max="19" width="5.875" customWidth="1"/>
    <col min="20" max="20" width="6.75" customWidth="1"/>
    <col min="21" max="21" width="9.125" customWidth="1"/>
    <col min="22" max="22" width="6.75" customWidth="1"/>
    <col min="23" max="23" width="9.875"/>
  </cols>
  <sheetData>
    <row r="1" ht="39" customHeight="1" spans="1:23">
      <c r="A1" s="1" t="s">
        <v>333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31.5" customHeight="1" spans="1:23">
      <c r="A2" s="2" t="s">
        <v>334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ht="26.25" customHeight="1" spans="1:23">
      <c r="A3" s="3" t="s">
        <v>2</v>
      </c>
      <c r="B3" s="3" t="s">
        <v>3</v>
      </c>
      <c r="C3" s="3" t="s">
        <v>4</v>
      </c>
      <c r="D3" s="3" t="s">
        <v>5</v>
      </c>
      <c r="E3" s="3" t="s">
        <v>335</v>
      </c>
      <c r="F3" s="3" t="s">
        <v>6</v>
      </c>
      <c r="G3" s="5" t="s">
        <v>336</v>
      </c>
      <c r="H3" s="15" t="s">
        <v>337</v>
      </c>
      <c r="I3" s="16"/>
      <c r="J3" s="16"/>
      <c r="K3" s="17"/>
      <c r="L3" s="15" t="s">
        <v>338</v>
      </c>
      <c r="M3" s="16"/>
      <c r="N3" s="16"/>
      <c r="O3" s="16"/>
      <c r="P3" s="17"/>
      <c r="Q3" s="15" t="s">
        <v>339</v>
      </c>
      <c r="R3" s="16"/>
      <c r="S3" s="16"/>
      <c r="T3" s="17"/>
      <c r="U3" s="59" t="s">
        <v>340</v>
      </c>
      <c r="V3" s="59" t="s">
        <v>341</v>
      </c>
      <c r="W3" s="10" t="s">
        <v>342</v>
      </c>
    </row>
    <row r="4" ht="48" customHeight="1" spans="1:23">
      <c r="A4" s="3"/>
      <c r="B4" s="3"/>
      <c r="C4" s="3"/>
      <c r="D4" s="3"/>
      <c r="E4" s="3"/>
      <c r="F4" s="3"/>
      <c r="G4" s="8"/>
      <c r="H4" s="3" t="s">
        <v>343</v>
      </c>
      <c r="I4" s="10" t="s">
        <v>344</v>
      </c>
      <c r="J4" s="10" t="s">
        <v>345</v>
      </c>
      <c r="K4" s="10" t="s">
        <v>346</v>
      </c>
      <c r="L4" s="69" t="s">
        <v>343</v>
      </c>
      <c r="M4" s="70"/>
      <c r="N4" s="10" t="s">
        <v>344</v>
      </c>
      <c r="O4" s="10" t="s">
        <v>345</v>
      </c>
      <c r="P4" s="10" t="s">
        <v>346</v>
      </c>
      <c r="Q4" s="3" t="s">
        <v>343</v>
      </c>
      <c r="R4" s="10" t="s">
        <v>344</v>
      </c>
      <c r="S4" s="10" t="s">
        <v>345</v>
      </c>
      <c r="T4" s="10" t="s">
        <v>346</v>
      </c>
      <c r="U4" s="63"/>
      <c r="V4" s="63"/>
      <c r="W4" s="10"/>
    </row>
    <row r="5" ht="24" customHeight="1" spans="1:23">
      <c r="A5" s="4">
        <v>1</v>
      </c>
      <c r="B5" s="4">
        <v>2</v>
      </c>
      <c r="C5" s="4">
        <v>3</v>
      </c>
      <c r="D5" s="4">
        <v>4</v>
      </c>
      <c r="E5" s="4">
        <v>5</v>
      </c>
      <c r="F5" s="4">
        <v>6</v>
      </c>
      <c r="G5" s="4">
        <v>7</v>
      </c>
      <c r="H5" s="4">
        <v>8</v>
      </c>
      <c r="I5" s="4">
        <v>9</v>
      </c>
      <c r="J5" s="4">
        <v>10</v>
      </c>
      <c r="K5" s="4" t="s">
        <v>347</v>
      </c>
      <c r="L5" s="4">
        <v>12</v>
      </c>
      <c r="M5" s="4"/>
      <c r="N5" s="4">
        <v>13</v>
      </c>
      <c r="O5" s="4">
        <v>14</v>
      </c>
      <c r="P5" s="4" t="s">
        <v>348</v>
      </c>
      <c r="Q5" s="4">
        <v>16</v>
      </c>
      <c r="R5" s="4">
        <v>17</v>
      </c>
      <c r="S5" s="4">
        <v>18</v>
      </c>
      <c r="T5" s="4" t="s">
        <v>349</v>
      </c>
      <c r="U5" s="4" t="s">
        <v>350</v>
      </c>
      <c r="V5" s="4">
        <v>21</v>
      </c>
      <c r="W5" s="4" t="s">
        <v>351</v>
      </c>
    </row>
    <row r="6" s="58" customFormat="1" ht="12" spans="1:23">
      <c r="A6" s="3">
        <v>1</v>
      </c>
      <c r="B6" s="59" t="s">
        <v>329</v>
      </c>
      <c r="C6" s="60" t="s">
        <v>144</v>
      </c>
      <c r="D6" s="12" t="s">
        <v>39</v>
      </c>
      <c r="E6" s="12" t="s">
        <v>352</v>
      </c>
      <c r="F6" s="12" t="s">
        <v>353</v>
      </c>
      <c r="G6" s="12" t="s">
        <v>354</v>
      </c>
      <c r="H6" s="12">
        <v>4253</v>
      </c>
      <c r="I6" s="12">
        <f>3681*0.16</f>
        <v>588.96</v>
      </c>
      <c r="J6" s="12">
        <f>H6*0.16</f>
        <v>680.48</v>
      </c>
      <c r="K6" s="12">
        <f>J6-I6</f>
        <v>91.52</v>
      </c>
      <c r="L6" s="12"/>
      <c r="M6" s="12"/>
      <c r="N6" s="12"/>
      <c r="O6" s="12"/>
      <c r="P6" s="12"/>
      <c r="Q6" s="12"/>
      <c r="R6" s="12"/>
      <c r="S6" s="12"/>
      <c r="T6" s="12"/>
      <c r="U6" s="12">
        <f t="shared" ref="U6:U14" si="0">T6+P6+K6</f>
        <v>91.52</v>
      </c>
      <c r="V6" s="12">
        <v>6</v>
      </c>
      <c r="W6" s="12">
        <f t="shared" ref="W6:W14" si="1">V6*U6</f>
        <v>549.12</v>
      </c>
    </row>
    <row r="7" s="58" customFormat="1" ht="12" spans="1:23">
      <c r="A7" s="3">
        <v>2</v>
      </c>
      <c r="B7" s="61"/>
      <c r="C7" s="60" t="s">
        <v>147</v>
      </c>
      <c r="D7" s="12" t="s">
        <v>39</v>
      </c>
      <c r="E7" s="12" t="s">
        <v>352</v>
      </c>
      <c r="F7" s="12" t="s">
        <v>355</v>
      </c>
      <c r="G7" s="12" t="s">
        <v>354</v>
      </c>
      <c r="H7" s="12">
        <v>4253</v>
      </c>
      <c r="I7" s="12">
        <f>3681*0.16</f>
        <v>588.96</v>
      </c>
      <c r="J7" s="12">
        <f>H7*0.16</f>
        <v>680.48</v>
      </c>
      <c r="K7" s="12">
        <f>J7-I7</f>
        <v>91.52</v>
      </c>
      <c r="L7" s="12"/>
      <c r="M7" s="12"/>
      <c r="N7" s="12"/>
      <c r="O7" s="12"/>
      <c r="P7" s="12"/>
      <c r="Q7" s="12"/>
      <c r="R7" s="12"/>
      <c r="S7" s="12"/>
      <c r="T7" s="12"/>
      <c r="U7" s="12">
        <f>T7+P7+K7</f>
        <v>91.52</v>
      </c>
      <c r="V7" s="12">
        <v>6</v>
      </c>
      <c r="W7" s="12">
        <f>V7*U7</f>
        <v>549.12</v>
      </c>
    </row>
    <row r="8" s="58" customFormat="1" ht="12" spans="1:23">
      <c r="A8" s="3">
        <v>3</v>
      </c>
      <c r="B8" s="61"/>
      <c r="C8" s="60" t="s">
        <v>156</v>
      </c>
      <c r="D8" s="12" t="s">
        <v>29</v>
      </c>
      <c r="E8" s="12" t="s">
        <v>352</v>
      </c>
      <c r="F8" s="62" t="s">
        <v>356</v>
      </c>
      <c r="G8" s="12" t="s">
        <v>354</v>
      </c>
      <c r="H8" s="62" t="s">
        <v>357</v>
      </c>
      <c r="I8" s="12">
        <f t="shared" ref="I8:I14" si="2">3681*0.16</f>
        <v>588.96</v>
      </c>
      <c r="J8" s="12">
        <f t="shared" ref="J8:J14" si="3">H8*0.16</f>
        <v>680.48</v>
      </c>
      <c r="K8" s="12">
        <f t="shared" ref="K8:K14" si="4">J8-I8</f>
        <v>91.52</v>
      </c>
      <c r="L8" s="62"/>
      <c r="M8" s="12"/>
      <c r="N8" s="62"/>
      <c r="O8" s="12"/>
      <c r="P8" s="62"/>
      <c r="Q8" s="12"/>
      <c r="R8" s="62"/>
      <c r="S8" s="12"/>
      <c r="T8" s="62"/>
      <c r="U8" s="12">
        <f>T8+P8+K8</f>
        <v>91.52</v>
      </c>
      <c r="V8" s="62" t="s">
        <v>358</v>
      </c>
      <c r="W8" s="12">
        <f>V8*U8</f>
        <v>549.12</v>
      </c>
    </row>
    <row r="9" s="58" customFormat="1" ht="24" spans="1:23">
      <c r="A9" s="3">
        <v>4</v>
      </c>
      <c r="B9" s="63"/>
      <c r="C9" s="60" t="s">
        <v>359</v>
      </c>
      <c r="D9" s="12" t="s">
        <v>29</v>
      </c>
      <c r="E9" s="12" t="s">
        <v>360</v>
      </c>
      <c r="F9" s="62" t="s">
        <v>361</v>
      </c>
      <c r="G9" s="12" t="s">
        <v>354</v>
      </c>
      <c r="H9" s="62" t="s">
        <v>357</v>
      </c>
      <c r="I9" s="12">
        <f>3681*0.16</f>
        <v>588.96</v>
      </c>
      <c r="J9" s="12">
        <f>H9*0.16</f>
        <v>680.48</v>
      </c>
      <c r="K9" s="12">
        <f>J9-I9</f>
        <v>91.52</v>
      </c>
      <c r="L9" s="62"/>
      <c r="M9" s="12"/>
      <c r="N9" s="62"/>
      <c r="O9" s="12"/>
      <c r="P9" s="62"/>
      <c r="Q9" s="12"/>
      <c r="R9" s="62"/>
      <c r="S9" s="12"/>
      <c r="T9" s="62"/>
      <c r="U9" s="12">
        <f>T9+P9+K9</f>
        <v>91.52</v>
      </c>
      <c r="V9" s="62" t="s">
        <v>358</v>
      </c>
      <c r="W9" s="12">
        <f>V9*U9</f>
        <v>549.12</v>
      </c>
    </row>
    <row r="10" s="58" customFormat="1" ht="48" spans="1:23">
      <c r="A10" s="3">
        <v>5</v>
      </c>
      <c r="B10" s="3" t="s">
        <v>116</v>
      </c>
      <c r="C10" s="64" t="s">
        <v>117</v>
      </c>
      <c r="D10" s="12" t="s">
        <v>29</v>
      </c>
      <c r="E10" s="65" t="s">
        <v>360</v>
      </c>
      <c r="F10" s="62" t="s">
        <v>362</v>
      </c>
      <c r="G10" s="12" t="s">
        <v>354</v>
      </c>
      <c r="H10" s="12">
        <v>4253</v>
      </c>
      <c r="I10" s="12">
        <f>4166*0.16</f>
        <v>666.56</v>
      </c>
      <c r="J10" s="12">
        <f>H10*0.16</f>
        <v>680.48</v>
      </c>
      <c r="K10" s="12">
        <f>J10-I10</f>
        <v>13.92</v>
      </c>
      <c r="L10" s="12"/>
      <c r="M10" s="12"/>
      <c r="N10" s="12"/>
      <c r="O10" s="12"/>
      <c r="P10" s="12"/>
      <c r="Q10" s="12"/>
      <c r="R10" s="12"/>
      <c r="S10" s="12"/>
      <c r="T10" s="12"/>
      <c r="U10" s="12">
        <f>T10+P10+K10</f>
        <v>13.92</v>
      </c>
      <c r="V10" s="62" t="s">
        <v>363</v>
      </c>
      <c r="W10" s="12">
        <f>V10*U10</f>
        <v>27.8399999999999</v>
      </c>
    </row>
    <row r="11" s="58" customFormat="1" ht="48" spans="1:23">
      <c r="A11" s="3">
        <v>6</v>
      </c>
      <c r="B11" s="3" t="s">
        <v>85</v>
      </c>
      <c r="C11" s="66" t="s">
        <v>91</v>
      </c>
      <c r="D11" s="12" t="s">
        <v>39</v>
      </c>
      <c r="E11" s="65" t="s">
        <v>352</v>
      </c>
      <c r="F11" s="187" t="s">
        <v>364</v>
      </c>
      <c r="G11" s="12" t="s">
        <v>354</v>
      </c>
      <c r="H11" s="12">
        <v>4253</v>
      </c>
      <c r="I11" s="12">
        <f>4173*0.16</f>
        <v>667.68</v>
      </c>
      <c r="J11" s="12">
        <f>H11*0.16</f>
        <v>680.48</v>
      </c>
      <c r="K11" s="12">
        <f>J11-I11</f>
        <v>12.8</v>
      </c>
      <c r="L11" s="12"/>
      <c r="M11" s="12"/>
      <c r="N11" s="12"/>
      <c r="O11" s="12"/>
      <c r="P11" s="12"/>
      <c r="Q11" s="12"/>
      <c r="R11" s="12"/>
      <c r="S11" s="12"/>
      <c r="T11" s="12"/>
      <c r="U11" s="12">
        <f>T11+P11+K11</f>
        <v>12.8</v>
      </c>
      <c r="V11" s="62" t="s">
        <v>358</v>
      </c>
      <c r="W11" s="12">
        <f>V11*U11</f>
        <v>76.7999999999997</v>
      </c>
    </row>
    <row r="12" s="58" customFormat="1" ht="48" spans="1:23">
      <c r="A12" s="3">
        <v>7</v>
      </c>
      <c r="B12" s="3" t="s">
        <v>197</v>
      </c>
      <c r="C12" s="12" t="s">
        <v>365</v>
      </c>
      <c r="D12" s="12" t="s">
        <v>29</v>
      </c>
      <c r="E12" s="12" t="s">
        <v>366</v>
      </c>
      <c r="F12" s="12" t="s">
        <v>367</v>
      </c>
      <c r="G12" s="12" t="s">
        <v>354</v>
      </c>
      <c r="H12" s="67">
        <v>21267</v>
      </c>
      <c r="I12" s="12">
        <f>19593*0.16</f>
        <v>3134.88</v>
      </c>
      <c r="J12" s="12">
        <f>H12*0.16</f>
        <v>3402.72</v>
      </c>
      <c r="K12" s="12">
        <f>J12-I12</f>
        <v>267.84</v>
      </c>
      <c r="L12" s="62"/>
      <c r="M12" s="12"/>
      <c r="N12" s="62"/>
      <c r="O12" s="12"/>
      <c r="P12" s="62"/>
      <c r="Q12" s="12"/>
      <c r="R12" s="62"/>
      <c r="S12" s="12"/>
      <c r="T12" s="62"/>
      <c r="U12" s="12">
        <f>T12+P12+K12</f>
        <v>267.84</v>
      </c>
      <c r="V12" s="62" t="s">
        <v>358</v>
      </c>
      <c r="W12" s="12">
        <f>V12*U12</f>
        <v>1607.04</v>
      </c>
    </row>
    <row r="13" s="58" customFormat="1" ht="12" spans="1:23">
      <c r="A13" s="3">
        <v>8</v>
      </c>
      <c r="B13" s="59" t="s">
        <v>264</v>
      </c>
      <c r="C13" s="12" t="s">
        <v>268</v>
      </c>
      <c r="D13" s="12" t="s">
        <v>29</v>
      </c>
      <c r="E13" s="12" t="s">
        <v>368</v>
      </c>
      <c r="F13" s="187" t="s">
        <v>369</v>
      </c>
      <c r="G13" s="12" t="s">
        <v>354</v>
      </c>
      <c r="H13" s="62" t="s">
        <v>357</v>
      </c>
      <c r="I13" s="12">
        <f>3681*0.16</f>
        <v>588.96</v>
      </c>
      <c r="J13" s="12">
        <f>H13*0.16</f>
        <v>680.48</v>
      </c>
      <c r="K13" s="12">
        <f>J13-I13</f>
        <v>91.52</v>
      </c>
      <c r="L13" s="62"/>
      <c r="M13" s="12"/>
      <c r="N13" s="62"/>
      <c r="O13" s="12"/>
      <c r="P13" s="62"/>
      <c r="Q13" s="12"/>
      <c r="R13" s="62"/>
      <c r="S13" s="12"/>
      <c r="T13" s="62"/>
      <c r="U13" s="12">
        <f>T13+P13+K13</f>
        <v>91.52</v>
      </c>
      <c r="V13" s="62" t="s">
        <v>358</v>
      </c>
      <c r="W13" s="12">
        <f>V13*U13</f>
        <v>549.12</v>
      </c>
    </row>
    <row r="14" s="58" customFormat="1" ht="12" spans="1:23">
      <c r="A14" s="3">
        <v>9</v>
      </c>
      <c r="B14" s="63"/>
      <c r="C14" s="12" t="s">
        <v>271</v>
      </c>
      <c r="D14" s="12" t="s">
        <v>39</v>
      </c>
      <c r="E14" s="12" t="s">
        <v>352</v>
      </c>
      <c r="F14" s="187" t="s">
        <v>370</v>
      </c>
      <c r="G14" s="12" t="s">
        <v>354</v>
      </c>
      <c r="H14" s="12">
        <v>4253</v>
      </c>
      <c r="I14" s="12">
        <f>3681*0.16</f>
        <v>588.96</v>
      </c>
      <c r="J14" s="12">
        <f>H14*0.16</f>
        <v>680.48</v>
      </c>
      <c r="K14" s="12">
        <f>J14-I14</f>
        <v>91.52</v>
      </c>
      <c r="L14" s="12"/>
      <c r="M14" s="12"/>
      <c r="N14" s="12"/>
      <c r="O14" s="12"/>
      <c r="P14" s="12"/>
      <c r="Q14" s="12"/>
      <c r="R14" s="12"/>
      <c r="S14" s="12"/>
      <c r="T14" s="12"/>
      <c r="U14" s="12">
        <f>T14+P14+K14</f>
        <v>91.52</v>
      </c>
      <c r="V14" s="62" t="s">
        <v>358</v>
      </c>
      <c r="W14" s="12">
        <f>V14*U14</f>
        <v>549.12</v>
      </c>
    </row>
    <row r="15" s="58" customFormat="1" ht="33.95" customHeight="1" spans="1:23">
      <c r="A15" s="3" t="s">
        <v>371</v>
      </c>
      <c r="B15" s="3"/>
      <c r="C15" s="3"/>
      <c r="D15" s="3"/>
      <c r="E15" s="3"/>
      <c r="F15" s="3"/>
      <c r="G15" s="3"/>
      <c r="H15" s="3">
        <f>SUM(H6:H14)</f>
        <v>42532</v>
      </c>
      <c r="I15" s="3">
        <f t="shared" ref="I15:V15" si="5">SUM(I6:I14)</f>
        <v>8002.88</v>
      </c>
      <c r="J15" s="3">
        <f>SUM(J6:J14)</f>
        <v>8846.56</v>
      </c>
      <c r="K15" s="3">
        <f>SUM(K6:K14)</f>
        <v>843.68</v>
      </c>
      <c r="L15" s="3">
        <f>SUM(L6:L14)</f>
        <v>0</v>
      </c>
      <c r="M15" s="3">
        <f>SUM(M6:M14)</f>
        <v>0</v>
      </c>
      <c r="N15" s="3">
        <f>SUM(N6:N14)</f>
        <v>0</v>
      </c>
      <c r="O15" s="3">
        <f>SUM(O6:O14)</f>
        <v>0</v>
      </c>
      <c r="P15" s="3">
        <f>SUM(P6:P14)</f>
        <v>0</v>
      </c>
      <c r="Q15" s="3">
        <f>SUM(Q6:Q14)</f>
        <v>0</v>
      </c>
      <c r="R15" s="3">
        <f>SUM(R6:R14)</f>
        <v>0</v>
      </c>
      <c r="S15" s="3">
        <f>SUM(S6:S14)</f>
        <v>0</v>
      </c>
      <c r="T15" s="3">
        <f>SUM(T6:T14)</f>
        <v>0</v>
      </c>
      <c r="U15" s="3">
        <f>SUM(U6:U14)</f>
        <v>843.68</v>
      </c>
      <c r="V15" s="3">
        <f>SUM(V6:V14)</f>
        <v>12</v>
      </c>
      <c r="W15" s="3">
        <f>W14+W13+W12+W11+W10+W9+W8+W7+W6</f>
        <v>5006.4</v>
      </c>
    </row>
    <row r="16" s="58" customFormat="1" ht="12"/>
    <row r="17" ht="42" customHeight="1" spans="1:23">
      <c r="A17" s="44" t="s">
        <v>372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</row>
    <row r="19" ht="14.25" spans="1:23">
      <c r="A19" s="68" t="s">
        <v>332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</row>
    <row r="20" spans="23:23">
      <c r="W20">
        <f>W15+高校毕业生补差花名册!V17+高校毕业生补差花名册!V40</f>
        <v>6647.88</v>
      </c>
    </row>
  </sheetData>
  <mergeCells count="22">
    <mergeCell ref="A1:W1"/>
    <mergeCell ref="A2:W2"/>
    <mergeCell ref="H3:K3"/>
    <mergeCell ref="L3:P3"/>
    <mergeCell ref="Q3:T3"/>
    <mergeCell ref="L4:M4"/>
    <mergeCell ref="L5:M5"/>
    <mergeCell ref="A15:G15"/>
    <mergeCell ref="A17:W17"/>
    <mergeCell ref="A19:W19"/>
    <mergeCell ref="A3:A4"/>
    <mergeCell ref="B3:B4"/>
    <mergeCell ref="B6:B9"/>
    <mergeCell ref="B13:B14"/>
    <mergeCell ref="C3:C4"/>
    <mergeCell ref="D3:D4"/>
    <mergeCell ref="E3:E4"/>
    <mergeCell ref="F3:F4"/>
    <mergeCell ref="G3:G4"/>
    <mergeCell ref="U3:U4"/>
    <mergeCell ref="V3:V4"/>
    <mergeCell ref="W3:W4"/>
  </mergeCells>
  <dataValidations count="2">
    <dataValidation type="list" allowBlank="1" showInputMessage="1" showErrorMessage="1" sqref="D10 D11">
      <formula1>"男,女"</formula1>
    </dataValidation>
    <dataValidation type="list" allowBlank="1" showInputMessage="1" showErrorMessage="1" sqref="E10 E11">
      <formula1>"汉族,回族,哈萨克族,维吾尔族,彝族,朝鲜族,蒙古族,其他民族"</formula1>
    </dataValidation>
  </dataValidations>
  <printOptions horizontalCentered="1"/>
  <pageMargins left="0.313888888888889" right="0.313888888888889" top="0.354166666666667" bottom="0.15625" header="0.313888888888889" footer="0.313888888888889"/>
  <pageSetup paperSize="9" scale="85" orientation="landscape"/>
  <headerFooter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3"/>
  <sheetViews>
    <sheetView workbookViewId="0">
      <selection activeCell="R39" sqref="R39"/>
    </sheetView>
  </sheetViews>
  <sheetFormatPr defaultColWidth="9" defaultRowHeight="13.5" outlineLevelCol="3"/>
  <cols>
    <col min="1" max="2" width="21.375" customWidth="1"/>
    <col min="3" max="3" width="14.625" customWidth="1"/>
    <col min="4" max="4" width="31" customWidth="1"/>
  </cols>
  <sheetData>
    <row r="1" ht="60.75" customHeight="1" spans="1:4">
      <c r="A1" s="23" t="s">
        <v>373</v>
      </c>
      <c r="B1" s="23"/>
      <c r="C1" s="23"/>
      <c r="D1" s="1"/>
    </row>
    <row r="2" ht="29.25" customHeight="1" spans="1:4">
      <c r="A2" s="24" t="s">
        <v>374</v>
      </c>
      <c r="B2" s="25" t="s">
        <v>375</v>
      </c>
      <c r="C2" s="26"/>
      <c r="D2" s="27"/>
    </row>
    <row r="3" ht="21.75" customHeight="1" spans="1:4">
      <c r="A3" s="28" t="s">
        <v>376</v>
      </c>
      <c r="B3" s="29" t="s">
        <v>377</v>
      </c>
      <c r="C3" s="30"/>
      <c r="D3" s="31"/>
    </row>
    <row r="4" ht="21.75" customHeight="1" spans="1:4">
      <c r="A4" s="32"/>
      <c r="B4" s="33" t="s">
        <v>378</v>
      </c>
      <c r="C4" s="34"/>
      <c r="D4" s="35"/>
    </row>
    <row r="5" ht="21.75" customHeight="1" spans="1:4">
      <c r="A5" s="36"/>
      <c r="B5" s="37" t="s">
        <v>379</v>
      </c>
      <c r="C5" s="38"/>
      <c r="D5" s="39"/>
    </row>
    <row r="6" ht="26.25" customHeight="1" spans="1:4">
      <c r="A6" s="28" t="s">
        <v>302</v>
      </c>
      <c r="B6" s="24"/>
      <c r="C6" s="24" t="s">
        <v>303</v>
      </c>
      <c r="D6" s="24"/>
    </row>
    <row r="7" ht="6" customHeight="1" spans="1:4">
      <c r="A7" s="28" t="s">
        <v>304</v>
      </c>
      <c r="B7" s="40"/>
      <c r="C7" s="41"/>
      <c r="D7" s="42"/>
    </row>
    <row r="8" ht="21.75" customHeight="1" spans="1:4">
      <c r="A8" s="32"/>
      <c r="B8" s="43" t="s">
        <v>305</v>
      </c>
      <c r="C8" s="44"/>
      <c r="D8" s="45"/>
    </row>
    <row r="9" ht="15.95" customHeight="1" spans="1:4">
      <c r="A9" s="32"/>
      <c r="B9" s="46"/>
      <c r="C9" s="47"/>
      <c r="D9" s="48"/>
    </row>
    <row r="10" ht="21.75" customHeight="1" spans="1:4">
      <c r="A10" s="32"/>
      <c r="B10" s="46" t="s">
        <v>306</v>
      </c>
      <c r="C10" s="47"/>
      <c r="D10" s="48"/>
    </row>
    <row r="11" ht="21" customHeight="1" spans="1:4">
      <c r="A11" s="36"/>
      <c r="B11" s="49" t="s">
        <v>311</v>
      </c>
      <c r="C11" s="50"/>
      <c r="D11" s="51"/>
    </row>
    <row r="12" ht="21.75" customHeight="1" spans="1:4">
      <c r="A12" s="28" t="s">
        <v>380</v>
      </c>
      <c r="B12" s="40"/>
      <c r="C12" s="41"/>
      <c r="D12" s="42"/>
    </row>
    <row r="13" ht="21.75" customHeight="1" spans="1:4">
      <c r="A13" s="32"/>
      <c r="B13" s="43" t="s">
        <v>305</v>
      </c>
      <c r="C13" s="44"/>
      <c r="D13" s="45"/>
    </row>
    <row r="14" ht="15" customHeight="1" spans="1:4">
      <c r="A14" s="32"/>
      <c r="B14" s="46"/>
      <c r="C14" s="47"/>
      <c r="D14" s="48"/>
    </row>
    <row r="15" ht="21.75" customHeight="1" spans="1:4">
      <c r="A15" s="32"/>
      <c r="B15" s="46" t="s">
        <v>306</v>
      </c>
      <c r="C15" s="47"/>
      <c r="D15" s="48"/>
    </row>
    <row r="16" ht="21.95" customHeight="1" spans="1:4">
      <c r="A16" s="36"/>
      <c r="B16" s="49" t="s">
        <v>381</v>
      </c>
      <c r="C16" s="50"/>
      <c r="D16" s="51"/>
    </row>
    <row r="17" ht="69.75" customHeight="1" spans="1:4">
      <c r="A17" s="28" t="s">
        <v>382</v>
      </c>
      <c r="B17" s="52" t="s">
        <v>383</v>
      </c>
      <c r="C17" s="53"/>
      <c r="D17" s="54"/>
    </row>
    <row r="18" ht="14.25" spans="1:4">
      <c r="A18" s="32"/>
      <c r="B18" s="46"/>
      <c r="C18" s="47"/>
      <c r="D18" s="48"/>
    </row>
    <row r="19" ht="20.25" customHeight="1" spans="1:4">
      <c r="A19" s="32"/>
      <c r="B19" s="43" t="s">
        <v>305</v>
      </c>
      <c r="C19" s="44"/>
      <c r="D19" s="45"/>
    </row>
    <row r="20" ht="14.25" spans="1:4">
      <c r="A20" s="32"/>
      <c r="B20" s="46" t="s">
        <v>306</v>
      </c>
      <c r="C20" s="47"/>
      <c r="D20" s="48"/>
    </row>
    <row r="21" ht="14.25" spans="1:4">
      <c r="A21" s="36"/>
      <c r="B21" s="55" t="s">
        <v>311</v>
      </c>
      <c r="C21" s="2"/>
      <c r="D21" s="56"/>
    </row>
    <row r="22" ht="60" customHeight="1" spans="1:4">
      <c r="A22" s="28" t="s">
        <v>312</v>
      </c>
      <c r="B22" s="52" t="s">
        <v>384</v>
      </c>
      <c r="C22" s="53"/>
      <c r="D22" s="54"/>
    </row>
    <row r="23" ht="14.25" spans="1:4">
      <c r="A23" s="32"/>
      <c r="B23" s="46"/>
      <c r="C23" s="47"/>
      <c r="D23" s="48"/>
    </row>
    <row r="24" ht="20.25" customHeight="1" spans="1:4">
      <c r="A24" s="32"/>
      <c r="B24" s="43" t="s">
        <v>385</v>
      </c>
      <c r="C24" s="44"/>
      <c r="D24" s="45"/>
    </row>
    <row r="25" ht="14.25" spans="1:4">
      <c r="A25" s="32"/>
      <c r="B25" s="46" t="s">
        <v>315</v>
      </c>
      <c r="C25" s="47"/>
      <c r="D25" s="48"/>
    </row>
    <row r="26" ht="14.25" spans="1:4">
      <c r="A26" s="32"/>
      <c r="B26" s="55" t="s">
        <v>316</v>
      </c>
      <c r="C26" s="2"/>
      <c r="D26" s="56"/>
    </row>
    <row r="27" ht="12" customHeight="1" spans="1:4">
      <c r="A27" s="28" t="s">
        <v>317</v>
      </c>
      <c r="B27" s="40"/>
      <c r="C27" s="41"/>
      <c r="D27" s="42"/>
    </row>
    <row r="28" ht="6" customHeight="1" spans="1:4">
      <c r="A28" s="32"/>
      <c r="B28" s="46"/>
      <c r="C28" s="47"/>
      <c r="D28" s="48"/>
    </row>
    <row r="29" ht="20.25" customHeight="1" spans="1:4">
      <c r="A29" s="32"/>
      <c r="B29" s="46" t="s">
        <v>318</v>
      </c>
      <c r="C29" s="47"/>
      <c r="D29" s="48"/>
    </row>
    <row r="30" ht="20.25" customHeight="1" spans="1:4">
      <c r="A30" s="32"/>
      <c r="B30" s="46"/>
      <c r="C30" s="47"/>
      <c r="D30" s="48"/>
    </row>
    <row r="31" ht="20.25" customHeight="1" spans="1:4">
      <c r="A31" s="32"/>
      <c r="B31" s="46" t="s">
        <v>306</v>
      </c>
      <c r="C31" s="47"/>
      <c r="D31" s="48"/>
    </row>
    <row r="32" ht="20.25" customHeight="1" spans="1:4">
      <c r="A32" s="36"/>
      <c r="B32" s="49" t="s">
        <v>319</v>
      </c>
      <c r="C32" s="50"/>
      <c r="D32" s="51"/>
    </row>
    <row r="33" ht="14.25" spans="1:4">
      <c r="A33" s="57"/>
      <c r="B33" s="57"/>
      <c r="C33" s="57"/>
      <c r="D33" s="57"/>
    </row>
  </sheetData>
  <mergeCells count="37">
    <mergeCell ref="A1:D1"/>
    <mergeCell ref="B2:D2"/>
    <mergeCell ref="B3:D3"/>
    <mergeCell ref="B4:D4"/>
    <mergeCell ref="B5:D5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A3:A5"/>
    <mergeCell ref="A7:A11"/>
    <mergeCell ref="A12:A16"/>
    <mergeCell ref="A17:A21"/>
    <mergeCell ref="A22:A26"/>
    <mergeCell ref="A27:A32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Z46"/>
  <sheetViews>
    <sheetView workbookViewId="0">
      <selection activeCell="R39" sqref="R39"/>
    </sheetView>
  </sheetViews>
  <sheetFormatPr defaultColWidth="9" defaultRowHeight="13.5"/>
  <cols>
    <col min="1" max="1" width="4" customWidth="1"/>
    <col min="3" max="3" width="5.375" customWidth="1"/>
    <col min="4" max="5" width="4.625" customWidth="1"/>
    <col min="6" max="6" width="6.25" customWidth="1"/>
    <col min="8" max="8" width="5.25" customWidth="1"/>
    <col min="9" max="9" width="6.5" customWidth="1"/>
    <col min="10" max="10" width="6.625" customWidth="1"/>
    <col min="11" max="11" width="5.75" customWidth="1"/>
    <col min="12" max="12" width="5.625" customWidth="1"/>
    <col min="13" max="13" width="6.125" customWidth="1"/>
    <col min="14" max="14" width="6.25" customWidth="1"/>
    <col min="15" max="15" width="5.875" customWidth="1"/>
    <col min="16" max="16" width="5.625" customWidth="1"/>
    <col min="17" max="17" width="6.125" customWidth="1"/>
    <col min="18" max="18" width="6.25" customWidth="1"/>
    <col min="19" max="19" width="6.625" customWidth="1"/>
    <col min="20" max="20" width="9.875"/>
    <col min="21" max="21" width="4.875" customWidth="1"/>
    <col min="22" max="22" width="8.75" customWidth="1"/>
  </cols>
  <sheetData>
    <row r="1" ht="44.25" customHeight="1" spans="1:22">
      <c r="A1" s="1" t="s">
        <v>386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28.5" customHeight="1" spans="1:22">
      <c r="A2" s="2" t="s">
        <v>334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31.5" customHeight="1" spans="1:22">
      <c r="A3" s="3" t="s">
        <v>2</v>
      </c>
      <c r="B3" s="3" t="s">
        <v>3</v>
      </c>
      <c r="C3" s="3" t="s">
        <v>4</v>
      </c>
      <c r="D3" s="3" t="s">
        <v>5</v>
      </c>
      <c r="E3" s="3" t="s">
        <v>335</v>
      </c>
      <c r="F3" s="3" t="s">
        <v>6</v>
      </c>
      <c r="G3" s="3" t="s">
        <v>336</v>
      </c>
      <c r="H3" s="3" t="s">
        <v>337</v>
      </c>
      <c r="I3" s="3"/>
      <c r="J3" s="3"/>
      <c r="K3" s="3"/>
      <c r="L3" s="3" t="s">
        <v>387</v>
      </c>
      <c r="M3" s="3"/>
      <c r="N3" s="3"/>
      <c r="O3" s="3"/>
      <c r="P3" s="3" t="s">
        <v>388</v>
      </c>
      <c r="Q3" s="3"/>
      <c r="R3" s="3"/>
      <c r="S3" s="3"/>
      <c r="T3" s="3" t="s">
        <v>389</v>
      </c>
      <c r="U3" s="3" t="s">
        <v>341</v>
      </c>
      <c r="V3" s="3" t="s">
        <v>390</v>
      </c>
    </row>
    <row r="4" ht="35.25" customHeight="1" spans="1:22">
      <c r="A4" s="3"/>
      <c r="B4" s="3"/>
      <c r="C4" s="3"/>
      <c r="D4" s="3"/>
      <c r="E4" s="3"/>
      <c r="F4" s="3"/>
      <c r="G4" s="3"/>
      <c r="H4" s="3" t="s">
        <v>343</v>
      </c>
      <c r="I4" s="3" t="s">
        <v>344</v>
      </c>
      <c r="J4" s="3" t="s">
        <v>345</v>
      </c>
      <c r="K4" s="3" t="s">
        <v>346</v>
      </c>
      <c r="L4" s="3" t="s">
        <v>343</v>
      </c>
      <c r="M4" s="3" t="s">
        <v>344</v>
      </c>
      <c r="N4" s="3" t="s">
        <v>345</v>
      </c>
      <c r="O4" s="3" t="s">
        <v>391</v>
      </c>
      <c r="P4" s="3" t="s">
        <v>343</v>
      </c>
      <c r="Q4" s="3" t="s">
        <v>344</v>
      </c>
      <c r="R4" s="3" t="s">
        <v>345</v>
      </c>
      <c r="S4" s="3" t="s">
        <v>391</v>
      </c>
      <c r="T4" s="3"/>
      <c r="U4" s="3"/>
      <c r="V4" s="3"/>
    </row>
    <row r="5" ht="21" customHeight="1" spans="1:22">
      <c r="A5" s="4">
        <v>1</v>
      </c>
      <c r="B5" s="4">
        <v>2</v>
      </c>
      <c r="C5" s="4">
        <v>3</v>
      </c>
      <c r="D5" s="4">
        <v>4</v>
      </c>
      <c r="E5" s="4">
        <v>5</v>
      </c>
      <c r="F5" s="4">
        <v>6</v>
      </c>
      <c r="G5" s="4">
        <v>7</v>
      </c>
      <c r="H5" s="4">
        <v>8</v>
      </c>
      <c r="I5" s="4">
        <v>9</v>
      </c>
      <c r="J5" s="4">
        <v>10</v>
      </c>
      <c r="K5" s="4" t="s">
        <v>347</v>
      </c>
      <c r="L5" s="4">
        <v>12</v>
      </c>
      <c r="M5" s="4">
        <v>13</v>
      </c>
      <c r="N5" s="4">
        <v>14</v>
      </c>
      <c r="O5" s="4" t="s">
        <v>348</v>
      </c>
      <c r="P5" s="4">
        <v>16</v>
      </c>
      <c r="Q5" s="4">
        <v>17</v>
      </c>
      <c r="R5" s="4">
        <v>18</v>
      </c>
      <c r="S5" s="4" t="s">
        <v>349</v>
      </c>
      <c r="T5" s="4" t="s">
        <v>350</v>
      </c>
      <c r="U5" s="4">
        <v>21</v>
      </c>
      <c r="V5" s="4" t="s">
        <v>351</v>
      </c>
    </row>
    <row r="6" spans="1:24">
      <c r="A6" s="5">
        <v>1</v>
      </c>
      <c r="B6" s="6" t="s">
        <v>204</v>
      </c>
      <c r="C6" s="6" t="s">
        <v>236</v>
      </c>
      <c r="D6" s="6" t="s">
        <v>29</v>
      </c>
      <c r="E6" s="6" t="s">
        <v>352</v>
      </c>
      <c r="F6" s="188" t="s">
        <v>392</v>
      </c>
      <c r="G6" s="6" t="s">
        <v>393</v>
      </c>
      <c r="H6" s="7">
        <v>4253</v>
      </c>
      <c r="I6" s="7">
        <f>4018*0.16</f>
        <v>642.88</v>
      </c>
      <c r="J6" s="7">
        <f>H6*0.16</f>
        <v>680.48</v>
      </c>
      <c r="K6" s="7">
        <f>J6-I6</f>
        <v>37.6</v>
      </c>
      <c r="L6" s="7"/>
      <c r="M6" s="7"/>
      <c r="N6" s="12"/>
      <c r="O6" s="19"/>
      <c r="P6" s="7">
        <v>4253</v>
      </c>
      <c r="Q6" s="7">
        <f>4018*0.005</f>
        <v>20.09</v>
      </c>
      <c r="R6" s="21">
        <f>P6*0.005</f>
        <v>21.265</v>
      </c>
      <c r="S6" s="21">
        <f>R6-Q6</f>
        <v>1.175</v>
      </c>
      <c r="T6" s="21">
        <f t="shared" ref="T6:T9" si="0">S6+O6+K6</f>
        <v>38.775</v>
      </c>
      <c r="U6" s="7">
        <v>6</v>
      </c>
      <c r="V6" s="7">
        <f t="shared" ref="V6:V9" si="1">U6*T6</f>
        <v>232.65</v>
      </c>
      <c r="X6">
        <f>V6+V7+V29+V30</f>
        <v>782.16</v>
      </c>
    </row>
    <row r="7" ht="20.25" spans="1:22">
      <c r="A7" s="8"/>
      <c r="B7" s="7"/>
      <c r="C7" s="7"/>
      <c r="D7" s="7"/>
      <c r="E7" s="7"/>
      <c r="F7" s="7"/>
      <c r="G7" s="7"/>
      <c r="H7" s="9"/>
      <c r="I7" s="13"/>
      <c r="J7" s="13"/>
      <c r="K7" s="13"/>
      <c r="L7" s="7">
        <v>7089</v>
      </c>
      <c r="M7" s="7">
        <f>ROUND(6531*0.09,2)</f>
        <v>587.79</v>
      </c>
      <c r="N7" s="12">
        <f t="shared" ref="N7:N9" si="2">ROUND(L7*0.09,2)</f>
        <v>638.01</v>
      </c>
      <c r="O7" s="19">
        <f t="shared" ref="O7:O9" si="3">N7-M7</f>
        <v>50.22</v>
      </c>
      <c r="P7" s="13"/>
      <c r="Q7" s="13"/>
      <c r="R7" s="13"/>
      <c r="S7" s="13"/>
      <c r="T7" s="21">
        <f>S7+O7+K7</f>
        <v>50.22</v>
      </c>
      <c r="U7" s="7">
        <v>7</v>
      </c>
      <c r="V7" s="7">
        <f>U7*T7</f>
        <v>351.54</v>
      </c>
    </row>
    <row r="8" ht="48" spans="1:24">
      <c r="A8" s="10">
        <v>3</v>
      </c>
      <c r="B8" s="11" t="s">
        <v>290</v>
      </c>
      <c r="C8" s="12" t="s">
        <v>291</v>
      </c>
      <c r="D8" s="12" t="s">
        <v>29</v>
      </c>
      <c r="E8" s="12" t="s">
        <v>366</v>
      </c>
      <c r="F8" s="187" t="s">
        <v>394</v>
      </c>
      <c r="G8" s="12" t="s">
        <v>393</v>
      </c>
      <c r="H8" s="9"/>
      <c r="I8" s="13"/>
      <c r="J8" s="13"/>
      <c r="K8" s="13"/>
      <c r="L8" s="7">
        <v>7089</v>
      </c>
      <c r="M8" s="7">
        <f t="shared" ref="M8:M9" si="4">6531*0.09</f>
        <v>587.79</v>
      </c>
      <c r="N8" s="12">
        <f>ROUND(L8*0.09,2)</f>
        <v>638.01</v>
      </c>
      <c r="O8" s="19">
        <f>N8-M8</f>
        <v>50.22</v>
      </c>
      <c r="P8" s="13"/>
      <c r="Q8" s="13"/>
      <c r="R8" s="13"/>
      <c r="S8" s="13"/>
      <c r="T8" s="21">
        <f>S8+O8+K8</f>
        <v>50.22</v>
      </c>
      <c r="U8" s="7">
        <v>7</v>
      </c>
      <c r="V8" s="7">
        <f>U8*T8</f>
        <v>351.54</v>
      </c>
      <c r="X8">
        <f>V8+V31</f>
        <v>429.66</v>
      </c>
    </row>
    <row r="9" ht="36" spans="1:24">
      <c r="A9" s="10">
        <v>4</v>
      </c>
      <c r="B9" s="11" t="s">
        <v>239</v>
      </c>
      <c r="C9" s="12" t="s">
        <v>247</v>
      </c>
      <c r="D9" s="12" t="s">
        <v>29</v>
      </c>
      <c r="E9" s="12" t="s">
        <v>352</v>
      </c>
      <c r="F9" s="187" t="s">
        <v>395</v>
      </c>
      <c r="G9" s="12" t="s">
        <v>393</v>
      </c>
      <c r="H9" s="9"/>
      <c r="I9" s="13"/>
      <c r="J9" s="13"/>
      <c r="K9" s="13"/>
      <c r="L9" s="7">
        <v>7089</v>
      </c>
      <c r="M9" s="7">
        <f>6531*0.09</f>
        <v>587.79</v>
      </c>
      <c r="N9" s="12">
        <f>ROUND(L9*0.09,2)</f>
        <v>638.01</v>
      </c>
      <c r="O9" s="19">
        <f>N9-M9</f>
        <v>50.22</v>
      </c>
      <c r="P9" s="13"/>
      <c r="Q9" s="13"/>
      <c r="R9" s="13"/>
      <c r="S9" s="13"/>
      <c r="T9" s="21">
        <f>S9+O9+K9</f>
        <v>50.22</v>
      </c>
      <c r="U9" s="7">
        <v>7</v>
      </c>
      <c r="V9" s="7">
        <f>U9*T9</f>
        <v>351.54</v>
      </c>
      <c r="X9">
        <f>V9+V32</f>
        <v>429.66</v>
      </c>
    </row>
    <row r="10" ht="20.25" spans="1:22">
      <c r="A10" s="10">
        <v>5</v>
      </c>
      <c r="B10" s="13"/>
      <c r="C10" s="13"/>
      <c r="D10" s="13"/>
      <c r="E10" s="13"/>
      <c r="F10" s="13"/>
      <c r="G10" s="13"/>
      <c r="H10" s="9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ht="20.25" spans="1:22">
      <c r="A11" s="10">
        <v>6</v>
      </c>
      <c r="B11" s="13"/>
      <c r="C11" s="13"/>
      <c r="D11" s="13"/>
      <c r="E11" s="13"/>
      <c r="F11" s="13"/>
      <c r="G11" s="13"/>
      <c r="H11" s="9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ht="20.25" spans="1:22">
      <c r="A12" s="10">
        <v>7</v>
      </c>
      <c r="B12" s="13"/>
      <c r="C12" s="13"/>
      <c r="D12" s="13"/>
      <c r="E12" s="13"/>
      <c r="F12" s="13"/>
      <c r="G12" s="13"/>
      <c r="H12" s="9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</row>
    <row r="13" ht="20.25" spans="1:22">
      <c r="A13" s="10">
        <v>8</v>
      </c>
      <c r="B13" s="13"/>
      <c r="C13" s="13"/>
      <c r="D13" s="13"/>
      <c r="E13" s="13"/>
      <c r="F13" s="13"/>
      <c r="G13" s="13"/>
      <c r="H13" s="9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ht="20.25" spans="1:22">
      <c r="A14" s="10">
        <v>9</v>
      </c>
      <c r="B14" s="13"/>
      <c r="C14" s="13"/>
      <c r="D14" s="13"/>
      <c r="E14" s="13"/>
      <c r="F14" s="13"/>
      <c r="G14" s="13"/>
      <c r="H14" s="9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</row>
    <row r="15" ht="20.25" spans="1:22">
      <c r="A15" s="10">
        <v>10</v>
      </c>
      <c r="B15" s="13"/>
      <c r="C15" s="13"/>
      <c r="D15" s="13"/>
      <c r="E15" s="13"/>
      <c r="F15" s="13"/>
      <c r="G15" s="13"/>
      <c r="H15" s="9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ht="20.25" spans="1:26">
      <c r="A16" s="14" t="s">
        <v>330</v>
      </c>
      <c r="B16" s="13"/>
      <c r="C16" s="13"/>
      <c r="D16" s="13"/>
      <c r="E16" s="13"/>
      <c r="F16" s="13"/>
      <c r="G16" s="13"/>
      <c r="H16" s="9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X16">
        <f>V9+V8+V7</f>
        <v>1054.62</v>
      </c>
      <c r="Z16">
        <f>X16+X42</f>
        <v>1288.98</v>
      </c>
    </row>
    <row r="17" spans="1:22">
      <c r="A17" s="15" t="s">
        <v>371</v>
      </c>
      <c r="B17" s="16"/>
      <c r="C17" s="16"/>
      <c r="D17" s="16"/>
      <c r="E17" s="16"/>
      <c r="F17" s="16"/>
      <c r="G17" s="17"/>
      <c r="H17" s="3">
        <f>SUM(H6:H16)</f>
        <v>4253</v>
      </c>
      <c r="I17" s="3">
        <f t="shared" ref="I17:V17" si="5">SUM(I6:I16)</f>
        <v>642.88</v>
      </c>
      <c r="J17" s="3">
        <f>SUM(J6:J16)</f>
        <v>680.48</v>
      </c>
      <c r="K17" s="3">
        <f>SUM(K6:K16)</f>
        <v>37.6</v>
      </c>
      <c r="L17" s="3">
        <f>SUM(L6:L16)</f>
        <v>21267</v>
      </c>
      <c r="M17" s="3">
        <f>SUM(M6:M16)</f>
        <v>1763.37</v>
      </c>
      <c r="N17" s="3">
        <f>SUM(N6:N16)</f>
        <v>1914.03</v>
      </c>
      <c r="O17" s="3">
        <f>SUM(O6:O16)</f>
        <v>150.66</v>
      </c>
      <c r="P17" s="3">
        <f>SUM(P6:P16)</f>
        <v>4253</v>
      </c>
      <c r="Q17" s="3">
        <f>SUM(Q6:Q16)</f>
        <v>20.09</v>
      </c>
      <c r="R17" s="3">
        <f>SUM(R6:R16)</f>
        <v>21.265</v>
      </c>
      <c r="S17" s="3">
        <f>SUM(S6:S16)</f>
        <v>1.175</v>
      </c>
      <c r="T17" s="3">
        <f>SUM(T6:T16)</f>
        <v>189.435</v>
      </c>
      <c r="U17" s="3">
        <f>SUM(U6:U16)</f>
        <v>27</v>
      </c>
      <c r="V17" s="3">
        <f>SUM(V6:V16)</f>
        <v>1287.27</v>
      </c>
    </row>
    <row r="19" ht="14.25" spans="1:22">
      <c r="A19" s="18" t="s">
        <v>332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</row>
    <row r="20" spans="11:19">
      <c r="K20">
        <f>K17*6</f>
        <v>225.6</v>
      </c>
      <c r="S20">
        <f>S17*6</f>
        <v>7.05</v>
      </c>
    </row>
    <row r="23" spans="24:24">
      <c r="X23">
        <f>V17+V40</f>
        <v>1641.48</v>
      </c>
    </row>
    <row r="24" ht="36.95" customHeight="1" spans="1:22">
      <c r="A24" s="1" t="s">
        <v>396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ht="24.75" customHeight="1" spans="1:22">
      <c r="A25" s="2" t="s">
        <v>334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25.5" customHeight="1" spans="1:22">
      <c r="A26" s="3" t="s">
        <v>2</v>
      </c>
      <c r="B26" s="3" t="s">
        <v>3</v>
      </c>
      <c r="C26" s="3" t="s">
        <v>4</v>
      </c>
      <c r="D26" s="3" t="s">
        <v>5</v>
      </c>
      <c r="E26" s="3" t="s">
        <v>335</v>
      </c>
      <c r="F26" s="3" t="s">
        <v>6</v>
      </c>
      <c r="G26" s="3" t="s">
        <v>336</v>
      </c>
      <c r="H26" s="3" t="s">
        <v>397</v>
      </c>
      <c r="I26" s="3"/>
      <c r="J26" s="3"/>
      <c r="K26" s="3"/>
      <c r="L26" s="3" t="s">
        <v>398</v>
      </c>
      <c r="M26" s="3"/>
      <c r="N26" s="3"/>
      <c r="O26" s="3"/>
      <c r="P26" s="3" t="s">
        <v>388</v>
      </c>
      <c r="Q26" s="3"/>
      <c r="R26" s="3"/>
      <c r="S26" s="3"/>
      <c r="T26" s="3" t="s">
        <v>389</v>
      </c>
      <c r="U26" s="3" t="s">
        <v>341</v>
      </c>
      <c r="V26" s="3" t="s">
        <v>390</v>
      </c>
    </row>
    <row r="27" ht="42" customHeight="1" spans="1:22">
      <c r="A27" s="3"/>
      <c r="B27" s="3"/>
      <c r="C27" s="3"/>
      <c r="D27" s="3"/>
      <c r="E27" s="3"/>
      <c r="F27" s="3"/>
      <c r="G27" s="3"/>
      <c r="H27" s="3" t="s">
        <v>343</v>
      </c>
      <c r="I27" s="3" t="s">
        <v>344</v>
      </c>
      <c r="J27" s="3" t="s">
        <v>345</v>
      </c>
      <c r="K27" s="3" t="s">
        <v>346</v>
      </c>
      <c r="L27" s="3" t="s">
        <v>343</v>
      </c>
      <c r="M27" s="3" t="s">
        <v>344</v>
      </c>
      <c r="N27" s="3" t="s">
        <v>345</v>
      </c>
      <c r="O27" s="3" t="s">
        <v>399</v>
      </c>
      <c r="P27" s="3" t="s">
        <v>343</v>
      </c>
      <c r="Q27" s="3" t="s">
        <v>344</v>
      </c>
      <c r="R27" s="3" t="s">
        <v>345</v>
      </c>
      <c r="S27" s="3" t="s">
        <v>399</v>
      </c>
      <c r="T27" s="3"/>
      <c r="U27" s="3"/>
      <c r="V27" s="3"/>
    </row>
    <row r="28" spans="1:22">
      <c r="A28" s="4">
        <v>1</v>
      </c>
      <c r="B28" s="4">
        <v>2</v>
      </c>
      <c r="C28" s="4">
        <v>3</v>
      </c>
      <c r="D28" s="4">
        <v>4</v>
      </c>
      <c r="E28" s="4">
        <v>5</v>
      </c>
      <c r="F28" s="4">
        <v>6</v>
      </c>
      <c r="G28" s="4">
        <v>7</v>
      </c>
      <c r="H28" s="4">
        <v>8</v>
      </c>
      <c r="I28" s="4">
        <v>9</v>
      </c>
      <c r="J28" s="4">
        <v>10</v>
      </c>
      <c r="K28" s="4" t="s">
        <v>347</v>
      </c>
      <c r="L28" s="4">
        <v>12</v>
      </c>
      <c r="M28" s="4">
        <v>13</v>
      </c>
      <c r="N28" s="4">
        <v>14</v>
      </c>
      <c r="O28" s="4" t="s">
        <v>348</v>
      </c>
      <c r="P28" s="4">
        <v>16</v>
      </c>
      <c r="Q28" s="4">
        <v>17</v>
      </c>
      <c r="R28" s="4">
        <v>18</v>
      </c>
      <c r="S28" s="4" t="s">
        <v>349</v>
      </c>
      <c r="T28" s="4" t="s">
        <v>350</v>
      </c>
      <c r="U28" s="4">
        <v>21</v>
      </c>
      <c r="V28" s="4" t="s">
        <v>351</v>
      </c>
    </row>
    <row r="29" spans="1:22">
      <c r="A29" s="5">
        <v>1</v>
      </c>
      <c r="B29" s="6" t="s">
        <v>204</v>
      </c>
      <c r="C29" s="6" t="s">
        <v>236</v>
      </c>
      <c r="D29" s="6" t="s">
        <v>29</v>
      </c>
      <c r="E29" s="6" t="s">
        <v>352</v>
      </c>
      <c r="F29" s="188" t="s">
        <v>392</v>
      </c>
      <c r="G29" s="6" t="s">
        <v>354</v>
      </c>
      <c r="H29" s="7">
        <v>4253</v>
      </c>
      <c r="I29" s="7">
        <f>4018*0.08</f>
        <v>321.44</v>
      </c>
      <c r="J29" s="7">
        <f>H29*0.08</f>
        <v>340.24</v>
      </c>
      <c r="K29" s="12">
        <f>J29-I29</f>
        <v>18.8</v>
      </c>
      <c r="L29" s="20"/>
      <c r="M29" s="20"/>
      <c r="N29" s="20"/>
      <c r="O29" s="20"/>
      <c r="P29" s="7">
        <v>4253</v>
      </c>
      <c r="Q29" s="21">
        <f>4018*0.005</f>
        <v>20.09</v>
      </c>
      <c r="R29" s="21">
        <f>P29*0.005</f>
        <v>21.265</v>
      </c>
      <c r="S29" s="22">
        <f>R29-Q29</f>
        <v>1.175</v>
      </c>
      <c r="T29" s="21">
        <f t="shared" ref="T29:T32" si="6">S29+O29+K29</f>
        <v>19.975</v>
      </c>
      <c r="U29" s="12">
        <v>6</v>
      </c>
      <c r="V29" s="7">
        <f t="shared" ref="V29:V32" si="7">T29*U29</f>
        <v>119.85</v>
      </c>
    </row>
    <row r="30" ht="20.25" spans="1:22">
      <c r="A30" s="8"/>
      <c r="B30" s="7"/>
      <c r="C30" s="7"/>
      <c r="D30" s="7"/>
      <c r="E30" s="7"/>
      <c r="F30" s="7"/>
      <c r="G30" s="7"/>
      <c r="H30" s="9"/>
      <c r="I30" s="13"/>
      <c r="J30" s="13"/>
      <c r="K30" s="13"/>
      <c r="L30" s="7">
        <v>7089</v>
      </c>
      <c r="M30" s="7">
        <f t="shared" ref="M30:M32" si="8">ROUND(6531*0.02,2)</f>
        <v>130.62</v>
      </c>
      <c r="N30" s="7">
        <f t="shared" ref="N30:N32" si="9">ROUND(L30*0.02,2)</f>
        <v>141.78</v>
      </c>
      <c r="O30" s="12">
        <f t="shared" ref="O30:O32" si="10">N30-M30</f>
        <v>11.16</v>
      </c>
      <c r="P30" s="7"/>
      <c r="Q30" s="13"/>
      <c r="R30" s="13"/>
      <c r="S30" s="13"/>
      <c r="T30" s="21">
        <f>S30+O30+K30</f>
        <v>11.16</v>
      </c>
      <c r="U30" s="12">
        <v>7</v>
      </c>
      <c r="V30" s="7">
        <f>T30*U30</f>
        <v>78.12</v>
      </c>
    </row>
    <row r="31" ht="48" spans="1:22">
      <c r="A31" s="10">
        <v>3</v>
      </c>
      <c r="B31" s="11" t="s">
        <v>290</v>
      </c>
      <c r="C31" s="12" t="s">
        <v>291</v>
      </c>
      <c r="D31" s="12" t="s">
        <v>29</v>
      </c>
      <c r="E31" s="12" t="s">
        <v>366</v>
      </c>
      <c r="F31" s="187" t="s">
        <v>394</v>
      </c>
      <c r="G31" s="12" t="s">
        <v>393</v>
      </c>
      <c r="H31" s="9"/>
      <c r="I31" s="13"/>
      <c r="J31" s="13"/>
      <c r="K31" s="13"/>
      <c r="L31" s="7">
        <v>7089</v>
      </c>
      <c r="M31" s="7">
        <f>ROUND(6531*0.02,2)</f>
        <v>130.62</v>
      </c>
      <c r="N31" s="7">
        <f>ROUND(L31*0.02,2)</f>
        <v>141.78</v>
      </c>
      <c r="O31" s="12">
        <f>N31-M31</f>
        <v>11.16</v>
      </c>
      <c r="P31" s="13"/>
      <c r="Q31" s="13"/>
      <c r="R31" s="13"/>
      <c r="S31" s="13"/>
      <c r="T31" s="21">
        <f>S31+O31+K31</f>
        <v>11.16</v>
      </c>
      <c r="U31" s="12">
        <v>7</v>
      </c>
      <c r="V31" s="7">
        <f>T31*U31</f>
        <v>78.12</v>
      </c>
    </row>
    <row r="32" ht="36" spans="1:22">
      <c r="A32" s="10">
        <v>4</v>
      </c>
      <c r="B32" s="11" t="s">
        <v>239</v>
      </c>
      <c r="C32" s="12" t="s">
        <v>247</v>
      </c>
      <c r="D32" s="12" t="s">
        <v>29</v>
      </c>
      <c r="E32" s="12" t="s">
        <v>352</v>
      </c>
      <c r="F32" s="187" t="s">
        <v>395</v>
      </c>
      <c r="G32" s="12" t="s">
        <v>393</v>
      </c>
      <c r="H32" s="9"/>
      <c r="I32" s="13"/>
      <c r="J32" s="13"/>
      <c r="K32" s="13"/>
      <c r="L32" s="7">
        <v>7089</v>
      </c>
      <c r="M32" s="7">
        <f>ROUND(6531*0.02,2)</f>
        <v>130.62</v>
      </c>
      <c r="N32" s="7">
        <f>ROUND(L32*0.02,2)</f>
        <v>141.78</v>
      </c>
      <c r="O32" s="12">
        <f>N32-M32</f>
        <v>11.16</v>
      </c>
      <c r="P32" s="13"/>
      <c r="Q32" s="13"/>
      <c r="R32" s="13"/>
      <c r="S32" s="13"/>
      <c r="T32" s="21">
        <f>S32+O32+K32</f>
        <v>11.16</v>
      </c>
      <c r="U32" s="12">
        <v>7</v>
      </c>
      <c r="V32" s="7">
        <f>T32*U32</f>
        <v>78.12</v>
      </c>
    </row>
    <row r="33" ht="20.25" spans="1:22">
      <c r="A33" s="10">
        <v>5</v>
      </c>
      <c r="B33" s="13"/>
      <c r="C33" s="13"/>
      <c r="D33" s="13"/>
      <c r="E33" s="13"/>
      <c r="F33" s="13"/>
      <c r="G33" s="13"/>
      <c r="H33" s="9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</row>
    <row r="34" ht="20.25" spans="1:22">
      <c r="A34" s="10">
        <v>6</v>
      </c>
      <c r="B34" s="13"/>
      <c r="C34" s="13"/>
      <c r="D34" s="13"/>
      <c r="E34" s="13"/>
      <c r="F34" s="13"/>
      <c r="G34" s="13"/>
      <c r="H34" s="9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</row>
    <row r="35" ht="20.25" spans="1:22">
      <c r="A35" s="10">
        <v>7</v>
      </c>
      <c r="B35" s="13"/>
      <c r="C35" s="13"/>
      <c r="D35" s="13"/>
      <c r="E35" s="13"/>
      <c r="F35" s="13"/>
      <c r="G35" s="13"/>
      <c r="H35" s="9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</row>
    <row r="36" ht="20.25" spans="1:22">
      <c r="A36" s="10">
        <v>8</v>
      </c>
      <c r="B36" s="13"/>
      <c r="C36" s="13"/>
      <c r="D36" s="13"/>
      <c r="E36" s="13"/>
      <c r="F36" s="13"/>
      <c r="G36" s="13"/>
      <c r="H36" s="9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</row>
    <row r="37" ht="20.25" spans="1:22">
      <c r="A37" s="10">
        <v>9</v>
      </c>
      <c r="B37" s="13"/>
      <c r="C37" s="13"/>
      <c r="D37" s="13"/>
      <c r="E37" s="13"/>
      <c r="F37" s="13"/>
      <c r="G37" s="13"/>
      <c r="H37" s="9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</row>
    <row r="38" ht="20.25" spans="1:22">
      <c r="A38" s="10">
        <v>10</v>
      </c>
      <c r="B38" s="13"/>
      <c r="C38" s="13"/>
      <c r="D38" s="13"/>
      <c r="E38" s="13"/>
      <c r="F38" s="13"/>
      <c r="G38" s="13"/>
      <c r="H38" s="9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</row>
    <row r="39" ht="20.25" spans="1:22">
      <c r="A39" s="14" t="s">
        <v>330</v>
      </c>
      <c r="B39" s="13"/>
      <c r="C39" s="13"/>
      <c r="D39" s="13"/>
      <c r="E39" s="13"/>
      <c r="F39" s="13"/>
      <c r="G39" s="13"/>
      <c r="H39" s="9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</row>
    <row r="40" spans="1:22">
      <c r="A40" s="15" t="s">
        <v>371</v>
      </c>
      <c r="B40" s="16"/>
      <c r="C40" s="16"/>
      <c r="D40" s="16"/>
      <c r="E40" s="16"/>
      <c r="F40" s="16"/>
      <c r="G40" s="17"/>
      <c r="H40" s="3">
        <f>SUM(H29:H39)</f>
        <v>4253</v>
      </c>
      <c r="I40" s="3">
        <f t="shared" ref="I40:V40" si="11">SUM(I29:I39)</f>
        <v>321.44</v>
      </c>
      <c r="J40" s="3">
        <f>SUM(J29:J39)</f>
        <v>340.24</v>
      </c>
      <c r="K40" s="3">
        <f>SUM(K29:K39)</f>
        <v>18.8</v>
      </c>
      <c r="L40" s="3">
        <f>SUM(L29:L39)</f>
        <v>21267</v>
      </c>
      <c r="M40" s="3">
        <f>SUM(M29:M39)</f>
        <v>391.86</v>
      </c>
      <c r="N40" s="3">
        <f>SUM(N29:N39)</f>
        <v>425.34</v>
      </c>
      <c r="O40" s="3">
        <f>SUM(O29:O39)</f>
        <v>33.48</v>
      </c>
      <c r="P40" s="3">
        <f>SUM(P29:P39)</f>
        <v>4253</v>
      </c>
      <c r="Q40" s="3">
        <f>SUM(Q29:Q39)</f>
        <v>20.09</v>
      </c>
      <c r="R40" s="3">
        <f>SUM(R29:R39)</f>
        <v>21.265</v>
      </c>
      <c r="S40" s="3">
        <f>SUM(S29:S39)</f>
        <v>1.175</v>
      </c>
      <c r="T40" s="3">
        <f>SUM(T29:T39)</f>
        <v>53.455</v>
      </c>
      <c r="U40" s="3">
        <f>SUM(U29:U39)</f>
        <v>27</v>
      </c>
      <c r="V40" s="3">
        <f>SUM(V29:V39)</f>
        <v>354.21</v>
      </c>
    </row>
    <row r="42" ht="14.25" spans="1:24">
      <c r="A42" s="18" t="s">
        <v>332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X42">
        <f>V32+V31+V30</f>
        <v>234.36</v>
      </c>
    </row>
    <row r="44" spans="11:22">
      <c r="K44">
        <f>K40*6</f>
        <v>112.8</v>
      </c>
      <c r="S44">
        <f>S40*6</f>
        <v>7.05</v>
      </c>
      <c r="V44">
        <f>V40+V17</f>
        <v>1641.48</v>
      </c>
    </row>
    <row r="46" spans="11:19">
      <c r="K46">
        <f>K44+K20</f>
        <v>338.4</v>
      </c>
      <c r="S46">
        <f>S44+S20</f>
        <v>14.1</v>
      </c>
    </row>
  </sheetData>
  <mergeCells count="48">
    <mergeCell ref="A1:V1"/>
    <mergeCell ref="A2:V2"/>
    <mergeCell ref="H3:K3"/>
    <mergeCell ref="L3:O3"/>
    <mergeCell ref="P3:S3"/>
    <mergeCell ref="A17:G17"/>
    <mergeCell ref="A19:V19"/>
    <mergeCell ref="A24:V24"/>
    <mergeCell ref="A25:V25"/>
    <mergeCell ref="H26:K26"/>
    <mergeCell ref="L26:O26"/>
    <mergeCell ref="P26:S26"/>
    <mergeCell ref="A40:G40"/>
    <mergeCell ref="A42:V42"/>
    <mergeCell ref="A3:A4"/>
    <mergeCell ref="A6:A7"/>
    <mergeCell ref="A26:A27"/>
    <mergeCell ref="A29:A30"/>
    <mergeCell ref="B3:B4"/>
    <mergeCell ref="B6:B7"/>
    <mergeCell ref="B26:B27"/>
    <mergeCell ref="B29:B30"/>
    <mergeCell ref="C3:C4"/>
    <mergeCell ref="C6:C7"/>
    <mergeCell ref="C26:C27"/>
    <mergeCell ref="C29:C30"/>
    <mergeCell ref="D3:D4"/>
    <mergeCell ref="D6:D7"/>
    <mergeCell ref="D26:D27"/>
    <mergeCell ref="D29:D30"/>
    <mergeCell ref="E3:E4"/>
    <mergeCell ref="E6:E7"/>
    <mergeCell ref="E26:E27"/>
    <mergeCell ref="E29:E30"/>
    <mergeCell ref="F3:F4"/>
    <mergeCell ref="F6:F7"/>
    <mergeCell ref="F26:F27"/>
    <mergeCell ref="F29:F30"/>
    <mergeCell ref="G3:G4"/>
    <mergeCell ref="G6:G7"/>
    <mergeCell ref="G26:G27"/>
    <mergeCell ref="G29:G30"/>
    <mergeCell ref="T3:T4"/>
    <mergeCell ref="T26:T27"/>
    <mergeCell ref="U3:U4"/>
    <mergeCell ref="U26:U27"/>
    <mergeCell ref="V3:V4"/>
    <mergeCell ref="V26:V27"/>
  </mergeCells>
  <printOptions horizontalCentered="1"/>
  <pageMargins left="0.313888888888889" right="0.313888888888889" top="0.747916666666667" bottom="0.747916666666667" header="0.313888888888889" footer="0.313888888888889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3">
    <comment s:ref="P60" rgbClr="29C434"/>
    <comment s:ref="P66" rgbClr="29C434"/>
    <comment s:ref="R70" rgbClr="29C434"/>
  </commentList>
</comments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企业社保补贴公示表</vt:lpstr>
      <vt:lpstr>补差审批表</vt:lpstr>
      <vt:lpstr>企业补差汇总表</vt:lpstr>
      <vt:lpstr>企业补差花名册</vt:lpstr>
      <vt:lpstr>高校毕业生补差审批表</vt:lpstr>
      <vt:lpstr>高校毕业生补差花名册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2006-09-13T11:21:00Z</dcterms:created>
  <cp:lastPrinted>2023-05-05T05:18:00Z</cp:lastPrinted>
  <dcterms:modified xsi:type="dcterms:W3CDTF">2023-07-28T07:02:38Z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2052-9.1.0.5111</vt:lpwstr>
  </property>
  <property fmtid="{D5CDD505-2E9C-101B-9397-08002B2CF9AE}" pid="3" name="ICV">
    <vt:lpwstr>5053D7CCA85241EDA1956921C903B59C</vt:lpwstr>
  </property>
  <property fmtid="{D5CDD505-2E9C-101B-9397-08002B2CF9AE}" pid="4" name="commondata">
    <vt:lpwstr>eyJoZGlkIjoiNzgyODg0ZjQ3MGI0YmEzOTc1MWI3MDAxNmM3OTY4MTMifQ==</vt:lpwstr>
  </property>
</Properties>
</file>